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sheets>
    <sheet sheetId="1" name="TSD Stage Info" state="visible" r:id="rId4"/>
    <sheet sheetId="2" name="Time Control Worksheet" state="visible" r:id="rId5"/>
    <sheet sheetId="3" name="Time Control Calculation" state="visible" r:id="rId6"/>
  </sheets>
  <calcPr calcId="171027"/>
</workbook>
</file>

<file path=xl/sharedStrings.xml><?xml version="1.0" encoding="utf-8"?>
<sst xmlns="http://schemas.openxmlformats.org/spreadsheetml/2006/main" count="193" uniqueCount="109">
  <si>
    <t>Rally Navigator - Time Speed Distance</t>
  </si>
  <si>
    <t>Roadbook Name:</t>
  </si>
  <si>
    <t>Rebelle Enduro Challenge</t>
  </si>
  <si>
    <t>Version:</t>
  </si>
  <si>
    <t>04/17/2020 07:37:01</t>
  </si>
  <si>
    <t>Waypoint#</t>
  </si>
  <si>
    <t>Latitude N/S</t>
  </si>
  <si>
    <t>Longitude E/W</t>
  </si>
  <si>
    <t>Segment Distance</t>
  </si>
  <si>
    <t>Total Distance</t>
  </si>
  <si>
    <t>Speed</t>
  </si>
  <si>
    <t>Segment Time</t>
  </si>
  <si>
    <t>Total Time</t>
  </si>
  <si>
    <t>035°27.673,N</t>
  </si>
  <si>
    <t>118°12.704,W</t>
  </si>
  <si>
    <t>50</t>
  </si>
  <si>
    <t>035°27.044,N</t>
  </si>
  <si>
    <t>118°13.449,W</t>
  </si>
  <si>
    <t>00:02:11</t>
  </si>
  <si>
    <t>035°26.080,N</t>
  </si>
  <si>
    <t>118°13.905,W</t>
  </si>
  <si>
    <t>60</t>
  </si>
  <si>
    <t>00:02:28</t>
  </si>
  <si>
    <t>00:04:39</t>
  </si>
  <si>
    <t>035°25.274,N</t>
  </si>
  <si>
    <t>118°13.702,W</t>
  </si>
  <si>
    <t>00:01:32</t>
  </si>
  <si>
    <t>00:06:11</t>
  </si>
  <si>
    <t>035°23.950,N</t>
  </si>
  <si>
    <t>118°13.223,W</t>
  </si>
  <si>
    <t>45</t>
  </si>
  <si>
    <t>00:02:34</t>
  </si>
  <si>
    <t>00:08:45</t>
  </si>
  <si>
    <t>035°23.187,N</t>
  </si>
  <si>
    <t>118°13.028,W</t>
  </si>
  <si>
    <t>00:02:05</t>
  </si>
  <si>
    <t>00:10:50</t>
  </si>
  <si>
    <t>035°22.868,N</t>
  </si>
  <si>
    <t>118°13.013,W</t>
  </si>
  <si>
    <t>00:00:47</t>
  </si>
  <si>
    <t>00:11:37</t>
  </si>
  <si>
    <t>035°22.755,N</t>
  </si>
  <si>
    <t>118°12.684,W</t>
  </si>
  <si>
    <t>00:00:44</t>
  </si>
  <si>
    <t>00:12:21</t>
  </si>
  <si>
    <t>035°22.566,N</t>
  </si>
  <si>
    <t>118°10.033,W</t>
  </si>
  <si>
    <t>00:05:52</t>
  </si>
  <si>
    <t>00:18:13</t>
  </si>
  <si>
    <t>035°22.277,N</t>
  </si>
  <si>
    <t>118°09.509,W</t>
  </si>
  <si>
    <t>00:01:00</t>
  </si>
  <si>
    <t>00:19:13</t>
  </si>
  <si>
    <t>035°21.922,N</t>
  </si>
  <si>
    <t>118°06.749,W</t>
  </si>
  <si>
    <t>00:05:30</t>
  </si>
  <si>
    <t>00:24:43</t>
  </si>
  <si>
    <t>035°19.643,N</t>
  </si>
  <si>
    <t>118°06.397,W</t>
  </si>
  <si>
    <t>00:06:14</t>
  </si>
  <si>
    <t>00:30:57</t>
  </si>
  <si>
    <t>Rally Navigator</t>
  </si>
  <si>
    <t>Start Line and Time Control Worksheet</t>
  </si>
  <si>
    <t>This Sheet Organizes Start Line &amp; Time Control Staff and Recording of Car Times in the Field - PRINT HARD COPY for Start Line and each Time Control.
Start Line Workers Record Car # and Starting Time of Day for Each Car. Time Control Workers Record Car # and Time of Day Arriving at Time Control. Times are Entered into Excel 
Time Control Calculation Worksheet.</t>
  </si>
  <si>
    <t>Event Name</t>
  </si>
  <si>
    <t>Stage Name</t>
  </si>
  <si>
    <t>Time Control #</t>
  </si>
  <si>
    <t>Hour</t>
  </si>
  <si>
    <t>Minute</t>
  </si>
  <si>
    <t>Second</t>
  </si>
  <si>
    <t>Roadbook Waypoint #</t>
  </si>
  <si>
    <t>Stage Start Time</t>
  </si>
  <si>
    <t>Time Control Staff</t>
  </si>
  <si>
    <t>Start Interval</t>
  </si>
  <si>
    <t>Start Location</t>
  </si>
  <si>
    <t>Target Time</t>
  </si>
  <si>
    <t>Start CAP Heading</t>
  </si>
  <si>
    <t>First Car Arrival</t>
  </si>
  <si>
    <t>Car #</t>
  </si>
  <si>
    <t>Time of Day</t>
  </si>
  <si>
    <t>Starting Order - Time Control Recording - Time Variation Calculation</t>
  </si>
  <si>
    <t xml:space="preserve">This sheet will establish Start Time of Day and Target Time for each Car at a SINGLE Time Control.   Complete Starting Order and  Time for each Car and enter the Recorded  Actual Time of 
Day to TC from the Time Control Worksheet and Time Variation is automatically calculated.  </t>
  </si>
  <si>
    <t>IN EXCEL: ENTER THE STARTING ORDER FOR EACH CAR #, Then Duplicate this Sheet for each Time Control - Example: If you have 4 Time Control Points, Duplicate 4 copies of this 
Worksheet to produce Time Variation Data for each Car at each Time Control.  You can then calculate scoring (points) for each Time Control.</t>
  </si>
  <si>
    <t xml:space="preserve">Complete Fields In RED </t>
  </si>
  <si>
    <t>Name</t>
  </si>
  <si>
    <t>Points Calculation - Scoring</t>
  </si>
  <si>
    <t>Time Variation vs. Target Time = Points</t>
  </si>
  <si>
    <t>Enter Time Ranges and Points Assigned to Each Time Range</t>
  </si>
  <si>
    <t>Enter Stage Start Time of Day</t>
  </si>
  <si>
    <t>Distance to Time Control</t>
  </si>
  <si>
    <t>Seconds</t>
  </si>
  <si>
    <t>To</t>
  </si>
  <si>
    <t>Points</t>
  </si>
  <si>
    <t>Hour:Minute:Second</t>
  </si>
  <si>
    <t>Kilometers or Miles</t>
  </si>
  <si>
    <t>-</t>
  </si>
  <si>
    <t>07:00:00</t>
  </si>
  <si>
    <t>Enter Start Interval Between Cars</t>
  </si>
  <si>
    <t>Time to Time Control</t>
  </si>
  <si>
    <t>Enter Starting 
Order</t>
  </si>
  <si>
    <t>Automatically Calculated Above Or 
Manually Enter Start Time</t>
  </si>
  <si>
    <t>Automatically Calculated</t>
  </si>
  <si>
    <t>Enter Time of Day From Time Control 
Worksheet</t>
  </si>
  <si>
    <t>Start Time of Day</t>
  </si>
  <si>
    <t>Target Time of Day to TC</t>
  </si>
  <si>
    <t>Actual Time of Day to TC</t>
  </si>
  <si>
    <t>Time Variation</t>
  </si>
  <si>
    <t>Points 
Earned</t>
  </si>
  <si>
    <t>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</si>
</sst>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ss"/>
  </numFmts>
  <fonts count="19" x14ac:knownFonts="1">
    <font>
      <color theme="1"/>
      <family val="2"/>
      <scheme val="minor"/>
      <sz val="11"/>
      <name val="Calibri"/>
    </font>
    <font>
      <b/>
      <sz val="18"/>
      <name val="Arial"/>
    </font>
    <font>
      <b/>
      <sz val="10"/>
      <name val="Arial"/>
    </font>
    <font>
      <b/>
      <color rgb="FF0000"/>
      <sz val="9"/>
      <name val="Arial"/>
    </font>
    <font>
      <sz val="10"/>
      <name val="Arial"/>
    </font>
    <font>
      <b/>
      <color rgb="101010"/>
      <sz val="28"/>
      <name val="Arial"/>
    </font>
    <font>
      <b/>
      <color rgb="101010"/>
      <sz val="10"/>
      <name val="Arial"/>
    </font>
    <font>
      <b/>
      <color rgb="101010"/>
      <sz val="12"/>
      <name val="Arial"/>
    </font>
    <font>
      <b/>
      <color rgb="101010"/>
      <sz val="14"/>
      <name val="Arial"/>
    </font>
    <font>
      <b/>
      <color rgb="101010"/>
      <sz val="22"/>
      <name val="Arial"/>
    </font>
    <font>
      <b/>
      <color rgb="101010"/>
      <sz val="21"/>
      <name val="Arial"/>
    </font>
    <font>
      <b/>
      <color rgb="101010"/>
      <sz val="9"/>
      <name val="Arial"/>
    </font>
    <font>
      <b/>
      <color rgb="FF0000"/>
      <sz val="21"/>
      <name val="Arial"/>
    </font>
    <font>
      <b/>
      <color rgb="101010"/>
      <sz val="11"/>
      <name val="Arial"/>
    </font>
    <font>
      <b/>
      <color rgb="FF0000"/>
      <sz val="16"/>
      <name val="Arial"/>
    </font>
    <font>
      <b/>
      <color rgb="FF0000"/>
      <sz val="7"/>
      <name val="Arial"/>
    </font>
    <font>
      <b/>
      <color rgb="FF0000"/>
      <sz val="10"/>
      <name val="Arial"/>
    </font>
    <font>
      <b/>
      <sz val="11"/>
      <name val="Arial"/>
    </font>
    <font>
      <b/>
      <sz val="16"/>
      <name val="Arial"/>
    </font>
  </fonts>
  <fills count="2">
    <fill>
      <patternFill patternType="none"/>
    </fill>
    <fill>
      <patternFill patternType="gray125"/>
    </fill>
  </fills>
  <borders count="19">
    <border>
      <left/>
      <right/>
      <top/>
      <bottom/>
      <diagonal/>
    </border>
    <border>
      <left/>
      <right/>
      <top/>
      <bottom style="thin"/>
      <diagonal/>
    </border>
    <border>
      <left/>
      <right/>
      <top style="medium"/>
      <bottom style="medium"/>
      <diagonal/>
    </border>
    <border>
      <left/>
      <right style="medium"/>
      <top style="medium"/>
      <bottom style="medium"/>
      <diagonal/>
    </border>
    <border>
      <left style="medium"/>
      <right/>
      <top style="medium"/>
      <bottom style="medium"/>
      <diagonal/>
    </border>
    <border>
      <left style="medium"/>
      <right/>
      <top/>
      <bottom style="medium"/>
      <diagonal/>
    </border>
    <border>
      <left/>
      <right/>
      <top/>
      <bottom style="medium"/>
      <diagonal/>
    </border>
    <border>
      <left/>
      <right style="medium"/>
      <top/>
      <bottom style="medium"/>
      <diagonal/>
    </border>
    <border>
      <left style="thin"/>
      <right/>
      <top/>
      <bottom style="thin"/>
      <diagonal/>
    </border>
    <border>
      <left style="thin"/>
      <right style="thin"/>
      <top/>
      <bottom style="thin"/>
      <diagonal/>
    </border>
    <border>
      <left/>
      <right style="medium"/>
      <top/>
      <bottom style="thin"/>
      <diagonal/>
    </border>
    <border>
      <left style="thin"/>
      <right style="thin"/>
      <top style="thin"/>
      <bottom style="medium"/>
      <diagonal/>
    </border>
    <border>
      <left style="thin"/>
      <right style="thin"/>
      <top/>
      <bottom style="medium"/>
      <diagonal/>
    </border>
    <border>
      <left/>
      <right style="medium"/>
      <top style="medium"/>
      <bottom/>
      <diagonal/>
    </border>
    <border>
      <left style="medium"/>
      <right style="medium"/>
      <top style="medium"/>
      <bottom style="medium"/>
      <diagonal/>
    </border>
    <border>
      <left style="medium"/>
      <right style="medium"/>
      <top/>
      <bottom style="thin"/>
      <diagonal/>
    </border>
    <border>
      <left/>
      <right style="thin"/>
      <top/>
      <bottom style="medium"/>
      <diagonal/>
    </border>
    <border>
      <left style="medium"/>
      <right style="medium"/>
      <top/>
      <bottom style="medium"/>
      <diagonal/>
    </border>
    <border>
      <left style="medium"/>
      <right style="medium"/>
      <top style="medium"/>
      <bottom/>
      <diagonal/>
    </border>
  </borders>
  <cellStyleXfs count="1">
    <xf numFmtId="0" fontId="0" fillId="0" borderId="0"/>
  </cellStyleXfs>
  <cellXfs count="66">
    <xf numFmtId="0" fontId="0" fillId="0" borderId="0" xfId="0"/>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left"/>
    </xf>
    <xf numFmtId="0" fontId="3" fillId="0" borderId="0" xfId="0" applyFont="1" applyAlignment="1">
      <alignment horizontal="left"/>
    </xf>
    <xf numFmtId="0" fontId="2" fillId="0" borderId="0" xfId="0" applyFont="1"/>
    <xf numFmtId="0" fontId="2" fillId="0" borderId="1" xfId="0" applyFont="1" applyBorder="1" applyAlignment="1">
      <alignment horizontal="center"/>
    </xf>
    <xf numFmtId="0" fontId="4" fillId="0" borderId="0" xfId="0" applyFont="1"/>
    <xf numFmtId="0" fontId="4" fillId="0" borderId="0" xfId="0" applyFont="1" applyAlignment="1">
      <alignment horizontal="center"/>
    </xf>
    <xf numFmtId="0" fontId="5" fillId="0" borderId="0" xfId="0" applyFont="1" applyAlignment="1">
      <alignment horizontal="center" vertical="center" wrapText="1" shrinkToFit="1"/>
    </xf>
    <xf numFmtId="0" fontId="6" fillId="0" borderId="0" xfId="0" applyFont="1" applyAlignment="1">
      <alignment horizontal="center" vertical="center" wrapText="1" shrinkToFit="1"/>
    </xf>
    <xf numFmtId="0" fontId="7" fillId="0" borderId="2" xfId="0" applyFont="1" applyBorder="1" applyAlignment="1">
      <alignment vertical="center"/>
    </xf>
    <xf numFmtId="0" fontId="7" fillId="0" borderId="3" xfId="0" applyFont="1" applyBorder="1" applyAlignment="1">
      <alignment horizontal="center" vertical="center"/>
    </xf>
    <xf numFmtId="0" fontId="0" fillId="0" borderId="2" xfId="0" applyBorder="1"/>
    <xf numFmtId="0" fontId="0" fillId="0" borderId="3" xfId="0" applyBorder="1"/>
    <xf numFmtId="0" fontId="7" fillId="0" borderId="4" xfId="0" applyFont="1" applyBorder="1" applyAlignment="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7" xfId="0" applyFont="1" applyBorder="1" applyAlignment="1">
      <alignment vertical="center"/>
    </xf>
    <xf numFmtId="0" fontId="0" fillId="0" borderId="6" xfId="0" applyBorder="1"/>
    <xf numFmtId="0" fontId="7" fillId="0" borderId="7" xfId="0" applyFont="1" applyBorder="1" applyAlignment="1">
      <alignment horizontal="right" vertical="center"/>
    </xf>
    <xf numFmtId="0" fontId="0" fillId="0" borderId="8" xfId="0" applyBorder="1"/>
    <xf numFmtId="0" fontId="0" fillId="0" borderId="9" xfId="0" applyBorder="1"/>
    <xf numFmtId="0" fontId="0" fillId="0" borderId="10" xfId="0" applyBorder="1"/>
    <xf numFmtId="0" fontId="7" fillId="0" borderId="6" xfId="0" applyFont="1" applyBorder="1" applyAlignment="1">
      <alignment vertical="center"/>
    </xf>
    <xf numFmtId="0" fontId="0" fillId="0" borderId="11" xfId="0" applyBorder="1"/>
    <xf numFmtId="0" fontId="0" fillId="0" borderId="12" xfId="0" applyBorder="1"/>
    <xf numFmtId="0" fontId="0" fillId="0" borderId="7" xfId="0" applyBorder="1"/>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0" fillId="0" borderId="1" xfId="0" applyBorder="1"/>
    <xf numFmtId="0" fontId="0" fillId="0" borderId="15" xfId="0" applyBorder="1"/>
    <xf numFmtId="0" fontId="0" fillId="0" borderId="16" xfId="0" applyBorder="1"/>
    <xf numFmtId="0" fontId="0" fillId="0" borderId="17" xfId="0" applyBorder="1"/>
    <xf numFmtId="0" fontId="9" fillId="0" borderId="0" xfId="0" applyFont="1" applyAlignment="1">
      <alignment horizontal="center" vertical="center" wrapText="1" shrinkToFit="1"/>
    </xf>
    <xf numFmtId="0" fontId="10" fillId="0" borderId="0" xfId="0" applyFont="1" applyAlignment="1">
      <alignment horizontal="center" vertical="center" wrapText="1" shrinkToFit="1"/>
    </xf>
    <xf numFmtId="0" fontId="11" fillId="0" borderId="0" xfId="0" applyFont="1" applyAlignment="1">
      <alignment horizontal="center" vertical="bottom" wrapText="1" shrinkToFit="1"/>
    </xf>
    <xf numFmtId="0" fontId="12" fillId="0" borderId="0" xfId="0" applyFont="1" applyAlignment="1">
      <alignment horizontal="center" vertical="center" wrapText="1" shrinkToFit="1"/>
    </xf>
    <xf numFmtId="0" fontId="13" fillId="0" borderId="2" xfId="0" applyFont="1" applyBorder="1" applyAlignment="1">
      <alignment horizontal="left" vertical="center"/>
    </xf>
    <xf numFmtId="0" fontId="14" fillId="0" borderId="14" xfId="0" applyFont="1" applyBorder="1" applyAlignment="1">
      <alignment horizontal="left" vertical="center"/>
    </xf>
    <xf numFmtId="0" fontId="13" fillId="0" borderId="14" xfId="0" applyFont="1" applyBorder="1" applyAlignment="1">
      <alignment horizontal="center" vertical="center"/>
    </xf>
    <xf numFmtId="0" fontId="14" fillId="0" borderId="14" xfId="0" applyFont="1" applyBorder="1" applyAlignment="1">
      <alignment horizontal="center" vertical="center"/>
    </xf>
    <xf numFmtId="0" fontId="6" fillId="0" borderId="14" xfId="0" applyFont="1" applyBorder="1" applyAlignment="1">
      <alignment horizontal="center" vertical="center" wrapText="1" shrinkToFit="1"/>
    </xf>
    <xf numFmtId="0" fontId="15" fillId="0" borderId="18" xfId="0" applyFont="1" applyBorder="1" applyAlignment="1">
      <alignment horizontal="center" vertical="bottom" wrapText="1" shrinkToFit="1"/>
    </xf>
    <xf numFmtId="0" fontId="16" fillId="0" borderId="18"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3" fillId="0" borderId="17" xfId="0" applyFont="1" applyBorder="1" applyAlignment="1">
      <alignment horizontal="center" vertical="center"/>
    </xf>
    <xf numFmtId="0" fontId="17" fillId="0" borderId="14" xfId="0" applyFont="1" applyBorder="1" applyAlignment="1">
      <alignment horizontal="center" vertical="center"/>
    </xf>
    <xf numFmtId="164" fontId="14" fillId="0" borderId="14" xfId="0" applyNumberFormat="1" applyFont="1" applyBorder="1" applyAlignment="1">
      <alignment horizontal="center" vertical="center"/>
    </xf>
    <xf numFmtId="0" fontId="18" fillId="0" borderId="14" xfId="0" applyFont="1" applyBorder="1" applyAlignment="1">
      <alignment horizontal="center" vertical="center"/>
    </xf>
    <xf numFmtId="0" fontId="15" fillId="0" borderId="18" xfId="0" applyFont="1" applyBorder="1" applyAlignment="1">
      <alignment horizontal="center" vertical="center"/>
    </xf>
    <xf numFmtId="0" fontId="6" fillId="0" borderId="18" xfId="0" applyFont="1" applyBorder="1" applyAlignment="1">
      <alignment horizontal="center" vertical="center"/>
    </xf>
    <xf numFmtId="0" fontId="15" fillId="0" borderId="6" xfId="0" applyFont="1" applyBorder="1" applyAlignment="1">
      <alignment horizontal="center" vertical="bottom" wrapText="1" shrinkToFit="1"/>
    </xf>
    <xf numFmtId="0" fontId="3" fillId="0" borderId="6" xfId="0" applyFont="1" applyBorder="1" applyAlignment="1">
      <alignment horizontal="center" vertical="bottom" wrapText="1" shrinkToFit="1"/>
    </xf>
    <xf numFmtId="0" fontId="6" fillId="0" borderId="6" xfId="0" applyFont="1" applyBorder="1" applyAlignment="1">
      <alignment horizontal="center" vertical="bottom"/>
    </xf>
    <xf numFmtId="0" fontId="7" fillId="0" borderId="14" xfId="0" applyFont="1" applyBorder="1" applyAlignment="1">
      <alignment horizontal="center" vertical="center"/>
    </xf>
    <xf numFmtId="0" fontId="13" fillId="0" borderId="18" xfId="0" applyFont="1" applyBorder="1" applyAlignment="1">
      <alignment horizontal="center" vertical="center"/>
    </xf>
    <xf numFmtId="0" fontId="17" fillId="0" borderId="18" xfId="0" applyFont="1" applyBorder="1" applyAlignment="1">
      <alignment horizontal="center" vertical="center"/>
    </xf>
    <xf numFmtId="0" fontId="13" fillId="0" borderId="14" xfId="0" applyFont="1" applyBorder="1" applyAlignment="1">
      <alignment horizontal="center" vertical="center" wrapText="1" shrinkToFit="1"/>
    </xf>
    <xf numFmtId="0" fontId="17" fillId="0" borderId="17" xfId="0" applyFont="1" applyBorder="1" applyAlignment="1">
      <alignment horizontal="center" vertical="center"/>
    </xf>
    <xf numFmtId="164" fontId="18" fillId="0" borderId="1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FormatPr defaultRowHeight="15" outlineLevelRow="0" outlineLevelCol="0" x14ac:dyDescent="55"/>
  <cols>
    <col min="1" max="8" width="16" style="1" customWidth="1"/>
  </cols>
  <sheetData>
    <row r="1" ht="42.5" customHeight="1" spans="1:8" x14ac:dyDescent="0.25">
      <c r="A1" s="2" t="s">
        <v>0</v>
      </c>
      <c r="B1" s="2"/>
      <c r="C1" s="2"/>
      <c r="D1" s="2"/>
      <c r="E1" s="2"/>
      <c r="F1" s="2"/>
      <c r="G1" s="2"/>
      <c r="H1" s="2"/>
    </row>
    <row r="2" ht="19.53" customHeight="1" spans="1:8" x14ac:dyDescent="0.25">
      <c r="A2" s="3" t="s">
        <v>1</v>
      </c>
      <c r="B2" s="3" t="s">
        <v>2</v>
      </c>
      <c r="C2" s="1"/>
      <c r="D2" s="1"/>
      <c r="E2" s="1"/>
      <c r="F2" s="1"/>
      <c r="G2" s="1"/>
      <c r="H2" s="1"/>
    </row>
    <row r="3" spans="1:8" x14ac:dyDescent="0.25">
      <c r="A3" s="3" t="s">
        <v>3</v>
      </c>
      <c r="B3" s="4" t="s">
        <v>4</v>
      </c>
      <c r="C3" s="1"/>
      <c r="D3" s="1"/>
      <c r="E3" s="1"/>
      <c r="F3" s="1"/>
      <c r="G3" s="1"/>
      <c r="H3" s="1"/>
    </row>
    <row r="5" spans="1:8" s="5" customFormat="1" x14ac:dyDescent="0.25">
      <c r="A5" s="6" t="s">
        <v>5</v>
      </c>
      <c r="B5" s="6" t="s">
        <v>6</v>
      </c>
      <c r="C5" s="6" t="s">
        <v>7</v>
      </c>
      <c r="D5" s="6" t="s">
        <v>8</v>
      </c>
      <c r="E5" s="6" t="s">
        <v>9</v>
      </c>
      <c r="F5" s="6" t="s">
        <v>10</v>
      </c>
      <c r="G5" s="6" t="s">
        <v>11</v>
      </c>
      <c r="H5" s="6" t="s">
        <v>12</v>
      </c>
    </row>
    <row r="6" spans="1:8" s="7" customFormat="1" x14ac:dyDescent="0.25">
      <c r="A6" s="8">
        <v>1</v>
      </c>
      <c r="B6" s="8" t="s">
        <v>13</v>
      </c>
      <c r="C6" s="8" t="s">
        <v>14</v>
      </c>
      <c r="D6" s="8">
        <v>0</v>
      </c>
      <c r="E6" s="8">
        <v>0</v>
      </c>
      <c r="F6" s="8" t="s">
        <v>15</v>
      </c>
      <c r="G6" s="8"/>
      <c r="H6" s="8"/>
    </row>
    <row r="7" spans="1:8" s="7" customFormat="1" x14ac:dyDescent="0.25">
      <c r="A7" s="8">
        <v>2</v>
      </c>
      <c r="B7" s="8" t="s">
        <v>16</v>
      </c>
      <c r="C7" s="8" t="s">
        <v>17</v>
      </c>
      <c r="D7" s="8">
        <v>1.82</v>
      </c>
      <c r="E7" s="8">
        <v>1.82</v>
      </c>
      <c r="F7" s="8" t="s">
        <v>15</v>
      </c>
      <c r="G7" s="8" t="s">
        <v>18</v>
      </c>
      <c r="H7" s="8" t="s">
        <v>18</v>
      </c>
    </row>
    <row r="8" spans="1:8" s="7" customFormat="1" x14ac:dyDescent="0.25">
      <c r="A8" s="8">
        <v>3</v>
      </c>
      <c r="B8" s="8" t="s">
        <v>19</v>
      </c>
      <c r="C8" s="8" t="s">
        <v>20</v>
      </c>
      <c r="D8" s="8">
        <v>2.05</v>
      </c>
      <c r="E8" s="8">
        <v>3.87</v>
      </c>
      <c r="F8" s="8" t="s">
        <v>21</v>
      </c>
      <c r="G8" s="8" t="s">
        <v>22</v>
      </c>
      <c r="H8" s="8" t="s">
        <v>23</v>
      </c>
    </row>
    <row r="9" spans="1:8" s="7" customFormat="1" x14ac:dyDescent="0.25">
      <c r="A9" s="8">
        <v>4</v>
      </c>
      <c r="B9" s="8" t="s">
        <v>24</v>
      </c>
      <c r="C9" s="8" t="s">
        <v>25</v>
      </c>
      <c r="D9" s="8">
        <v>1.53</v>
      </c>
      <c r="E9" s="8">
        <v>5.4</v>
      </c>
      <c r="F9" s="8" t="s">
        <v>21</v>
      </c>
      <c r="G9" s="8" t="s">
        <v>26</v>
      </c>
      <c r="H9" s="8" t="s">
        <v>27</v>
      </c>
    </row>
    <row r="10" spans="1:8" s="7" customFormat="1" x14ac:dyDescent="0.25">
      <c r="A10" s="8">
        <v>5</v>
      </c>
      <c r="B10" s="8" t="s">
        <v>28</v>
      </c>
      <c r="C10" s="8" t="s">
        <v>29</v>
      </c>
      <c r="D10" s="8">
        <v>2.57</v>
      </c>
      <c r="E10" s="8">
        <v>7.97</v>
      </c>
      <c r="F10" s="8" t="s">
        <v>30</v>
      </c>
      <c r="G10" s="8" t="s">
        <v>31</v>
      </c>
      <c r="H10" s="8" t="s">
        <v>32</v>
      </c>
    </row>
    <row r="11" spans="1:8" s="7" customFormat="1" x14ac:dyDescent="0.25">
      <c r="A11" s="8">
        <v>6</v>
      </c>
      <c r="B11" s="8" t="s">
        <v>33</v>
      </c>
      <c r="C11" s="8" t="s">
        <v>34</v>
      </c>
      <c r="D11" s="8">
        <v>1.56</v>
      </c>
      <c r="E11" s="8">
        <v>9.53</v>
      </c>
      <c r="F11" s="8" t="s">
        <v>30</v>
      </c>
      <c r="G11" s="8" t="s">
        <v>35</v>
      </c>
      <c r="H11" s="8" t="s">
        <v>36</v>
      </c>
    </row>
    <row r="12" spans="1:8" s="7" customFormat="1" x14ac:dyDescent="0.25">
      <c r="A12" s="8">
        <v>7</v>
      </c>
      <c r="B12" s="8" t="s">
        <v>37</v>
      </c>
      <c r="C12" s="8" t="s">
        <v>38</v>
      </c>
      <c r="D12" s="8">
        <v>0.59</v>
      </c>
      <c r="E12" s="8">
        <v>10.12</v>
      </c>
      <c r="F12" s="8" t="s">
        <v>30</v>
      </c>
      <c r="G12" s="8" t="s">
        <v>39</v>
      </c>
      <c r="H12" s="8" t="s">
        <v>40</v>
      </c>
    </row>
    <row r="13" spans="1:8" s="7" customFormat="1" x14ac:dyDescent="0.25">
      <c r="A13" s="8">
        <v>8</v>
      </c>
      <c r="B13" s="8" t="s">
        <v>41</v>
      </c>
      <c r="C13" s="8" t="s">
        <v>42</v>
      </c>
      <c r="D13" s="8">
        <v>0.55</v>
      </c>
      <c r="E13" s="8">
        <v>10.67</v>
      </c>
      <c r="F13" s="8" t="s">
        <v>30</v>
      </c>
      <c r="G13" s="8" t="s">
        <v>43</v>
      </c>
      <c r="H13" s="8" t="s">
        <v>44</v>
      </c>
    </row>
    <row r="14" spans="1:8" s="7" customFormat="1" x14ac:dyDescent="0.25">
      <c r="A14" s="8">
        <v>9</v>
      </c>
      <c r="B14" s="8" t="s">
        <v>45</v>
      </c>
      <c r="C14" s="8" t="s">
        <v>46</v>
      </c>
      <c r="D14" s="8">
        <v>4.4</v>
      </c>
      <c r="E14" s="8">
        <v>15.07</v>
      </c>
      <c r="F14" s="8" t="s">
        <v>21</v>
      </c>
      <c r="G14" s="8" t="s">
        <v>47</v>
      </c>
      <c r="H14" s="8" t="s">
        <v>48</v>
      </c>
    </row>
    <row r="15" spans="1:8" s="7" customFormat="1" x14ac:dyDescent="0.25">
      <c r="A15" s="8">
        <v>10</v>
      </c>
      <c r="B15" s="8" t="s">
        <v>49</v>
      </c>
      <c r="C15" s="8" t="s">
        <v>50</v>
      </c>
      <c r="D15" s="8">
        <v>1</v>
      </c>
      <c r="E15" s="8">
        <v>16.07</v>
      </c>
      <c r="F15" s="8" t="s">
        <v>21</v>
      </c>
      <c r="G15" s="8" t="s">
        <v>51</v>
      </c>
      <c r="H15" s="8" t="s">
        <v>52</v>
      </c>
    </row>
    <row r="16" spans="1:8" s="7" customFormat="1" x14ac:dyDescent="0.25">
      <c r="A16" s="8">
        <v>11</v>
      </c>
      <c r="B16" s="8" t="s">
        <v>53</v>
      </c>
      <c r="C16" s="8" t="s">
        <v>54</v>
      </c>
      <c r="D16" s="8">
        <v>5.5</v>
      </c>
      <c r="E16" s="8">
        <v>21.57</v>
      </c>
      <c r="F16" s="8" t="s">
        <v>30</v>
      </c>
      <c r="G16" s="8" t="s">
        <v>55</v>
      </c>
      <c r="H16" s="8" t="s">
        <v>56</v>
      </c>
    </row>
    <row r="17" spans="1:8" s="7" customFormat="1" x14ac:dyDescent="0.25">
      <c r="A17" s="8">
        <v>12</v>
      </c>
      <c r="B17" s="8" t="s">
        <v>57</v>
      </c>
      <c r="C17" s="8" t="s">
        <v>58</v>
      </c>
      <c r="D17" s="8">
        <v>4.67</v>
      </c>
      <c r="E17" s="8">
        <v>26.24</v>
      </c>
      <c r="F17" s="8" t="s">
        <v>30</v>
      </c>
      <c r="G17" s="8" t="s">
        <v>59</v>
      </c>
      <c r="H17" s="8" t="s">
        <v>60</v>
      </c>
    </row>
  </sheetData>
  <mergeCells count="1">
    <mergeCell ref="A1:H1"/>
  </mergeCells>
  <pageMargins left="0.7" right="0.7" top="0.75" bottom="0.75" header="0.3" footer="0.3"/>
  <pageSetup orientation="portrait" horizontalDpi="4294967295" verticalDpi="4294967295" scale="100" fitToWidth="1" fitToHeigh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FormatPr defaultRowHeight="15" outlineLevelRow="0" outlineLevelCol="0" x14ac:dyDescent="55"/>
  <cols>
    <col min="1" max="4" width="18" customWidth="1"/>
    <col min="5" max="5" width="2" customWidth="1"/>
    <col min="6" max="9" width="18" customWidth="1"/>
  </cols>
  <sheetData>
    <row r="1" ht="42.5" customHeight="1" spans="1:9" x14ac:dyDescent="0.25">
      <c r="A1" s="9" t="s">
        <v>61</v>
      </c>
      <c r="B1" s="9"/>
      <c r="C1" s="9"/>
      <c r="D1" s="9"/>
      <c r="E1" s="9"/>
      <c r="F1" s="9"/>
      <c r="G1" s="9"/>
      <c r="H1" s="9"/>
      <c r="I1" s="9"/>
    </row>
    <row r="2" ht="40.5" customHeight="1" spans="1:9" x14ac:dyDescent="0.25">
      <c r="A2" s="9" t="s">
        <v>62</v>
      </c>
      <c r="B2" s="9"/>
      <c r="C2" s="9"/>
      <c r="D2" s="9"/>
      <c r="E2" s="9"/>
      <c r="F2" s="9"/>
      <c r="G2" s="9"/>
      <c r="H2" s="9"/>
      <c r="I2" s="9"/>
    </row>
    <row r="3" ht="55.5" customHeight="1" spans="1:9" x14ac:dyDescent="0.25">
      <c r="A3" s="10" t="s">
        <v>63</v>
      </c>
      <c r="B3" s="10"/>
      <c r="C3" s="10"/>
      <c r="D3" s="10"/>
      <c r="E3" s="10"/>
      <c r="F3" s="10"/>
      <c r="G3" s="10"/>
      <c r="H3" s="10"/>
      <c r="I3" s="10"/>
    </row>
    <row r="4" ht="5.5" customHeight="1" x14ac:dyDescent="0.25"/>
    <row r="5" ht="30.5" customHeight="1" spans="1:9" x14ac:dyDescent="0.25">
      <c r="A5" s="11" t="s">
        <v>64</v>
      </c>
      <c r="B5" s="11"/>
      <c r="C5" s="11"/>
      <c r="D5" s="11"/>
      <c r="E5" s="12" t="s">
        <v>65</v>
      </c>
      <c r="F5" s="12"/>
      <c r="G5" s="13"/>
      <c r="H5" s="13"/>
      <c r="I5" s="14"/>
    </row>
    <row r="6" ht="30.5" customHeight="1" spans="1:9" x14ac:dyDescent="0.25">
      <c r="A6" s="15" t="s">
        <v>66</v>
      </c>
      <c r="B6" s="15"/>
      <c r="C6" s="15"/>
      <c r="D6" s="15"/>
      <c r="E6" s="15"/>
      <c r="F6" s="15"/>
      <c r="G6" s="16" t="s">
        <v>67</v>
      </c>
      <c r="H6" s="17" t="s">
        <v>68</v>
      </c>
      <c r="I6" s="18" t="s">
        <v>69</v>
      </c>
    </row>
    <row r="7" ht="30.5" customHeight="1" spans="1:9" x14ac:dyDescent="0.25">
      <c r="A7" s="19" t="s">
        <v>70</v>
      </c>
      <c r="B7" s="20"/>
      <c r="C7" s="20"/>
      <c r="D7" s="20"/>
      <c r="E7" s="20"/>
      <c r="F7" s="21" t="s">
        <v>71</v>
      </c>
      <c r="G7" s="22"/>
      <c r="H7" s="23"/>
      <c r="I7" s="24"/>
    </row>
    <row r="8" ht="30.5" customHeight="1" spans="1:9" x14ac:dyDescent="0.25">
      <c r="A8" s="19" t="s">
        <v>72</v>
      </c>
      <c r="B8" s="20"/>
      <c r="C8" s="20"/>
      <c r="D8" s="20"/>
      <c r="E8" s="20"/>
      <c r="F8" s="21" t="s">
        <v>73</v>
      </c>
      <c r="G8" s="22"/>
      <c r="H8" s="23"/>
      <c r="I8" s="24"/>
    </row>
    <row r="9" ht="30.5" customHeight="1" spans="1:9" x14ac:dyDescent="0.25">
      <c r="A9" s="25" t="s">
        <v>74</v>
      </c>
      <c r="B9" s="20"/>
      <c r="C9" s="20"/>
      <c r="D9" s="20"/>
      <c r="E9" s="20"/>
      <c r="F9" s="21" t="s">
        <v>75</v>
      </c>
      <c r="G9" s="22"/>
      <c r="H9" s="23"/>
      <c r="I9" s="24"/>
    </row>
    <row r="10" ht="30.5" customHeight="1" spans="1:9" x14ac:dyDescent="0.25">
      <c r="A10" s="25" t="s">
        <v>76</v>
      </c>
      <c r="B10" s="20"/>
      <c r="C10" s="20"/>
      <c r="D10" s="20"/>
      <c r="E10" s="20"/>
      <c r="F10" s="21" t="s">
        <v>77</v>
      </c>
      <c r="G10" s="26"/>
      <c r="H10" s="27"/>
      <c r="I10" s="28"/>
    </row>
    <row r="12" ht="22.5" customHeight="1" spans="1:9" x14ac:dyDescent="0.25">
      <c r="A12" s="29" t="s">
        <v>78</v>
      </c>
      <c r="B12" s="30" t="s">
        <v>79</v>
      </c>
      <c r="C12" s="30"/>
      <c r="D12" s="30"/>
      <c r="F12" s="31" t="s">
        <v>78</v>
      </c>
      <c r="G12" s="30" t="s">
        <v>79</v>
      </c>
      <c r="H12" s="30"/>
      <c r="I12" s="30"/>
    </row>
    <row r="13" ht="22.5" customHeight="1" spans="1:9" x14ac:dyDescent="0.25">
      <c r="A13" s="29"/>
      <c r="B13" s="17" t="s">
        <v>67</v>
      </c>
      <c r="C13" s="17" t="s">
        <v>68</v>
      </c>
      <c r="D13" s="18" t="s">
        <v>69</v>
      </c>
      <c r="F13" s="31"/>
      <c r="G13" s="17" t="s">
        <v>69</v>
      </c>
      <c r="H13" s="17" t="s">
        <v>69</v>
      </c>
      <c r="I13" s="18" t="s">
        <v>69</v>
      </c>
    </row>
    <row r="14" ht="30.5" customHeight="1" spans="1:9" x14ac:dyDescent="0.25">
      <c r="A14" s="24"/>
      <c r="B14" s="32"/>
      <c r="C14" s="23"/>
      <c r="D14" s="24"/>
      <c r="F14" s="33"/>
      <c r="G14" s="32"/>
      <c r="H14" s="23"/>
      <c r="I14" s="24"/>
    </row>
    <row r="15" ht="30.5" customHeight="1" spans="1:9" x14ac:dyDescent="0.25">
      <c r="A15" s="24"/>
      <c r="B15" s="32"/>
      <c r="C15" s="23"/>
      <c r="D15" s="24"/>
      <c r="F15" s="33"/>
      <c r="G15" s="32"/>
      <c r="H15" s="23"/>
      <c r="I15" s="24"/>
    </row>
    <row r="16" ht="30.5" customHeight="1" spans="1:9" x14ac:dyDescent="0.25">
      <c r="A16" s="24"/>
      <c r="B16" s="32"/>
      <c r="C16" s="23"/>
      <c r="D16" s="24"/>
      <c r="F16" s="33"/>
      <c r="G16" s="32"/>
      <c r="H16" s="23"/>
      <c r="I16" s="24"/>
    </row>
    <row r="17" ht="30.5" customHeight="1" spans="1:9" x14ac:dyDescent="0.25">
      <c r="A17" s="24"/>
      <c r="B17" s="32"/>
      <c r="C17" s="23"/>
      <c r="D17" s="24"/>
      <c r="F17" s="33"/>
      <c r="G17" s="32"/>
      <c r="H17" s="23"/>
      <c r="I17" s="24"/>
    </row>
    <row r="18" ht="30.5" customHeight="1" spans="1:9" x14ac:dyDescent="0.25">
      <c r="A18" s="24"/>
      <c r="B18" s="32"/>
      <c r="C18" s="23"/>
      <c r="D18" s="24"/>
      <c r="F18" s="33"/>
      <c r="G18" s="32"/>
      <c r="H18" s="23"/>
      <c r="I18" s="24"/>
    </row>
    <row r="19" ht="30.5" customHeight="1" spans="1:9" x14ac:dyDescent="0.25">
      <c r="A19" s="24"/>
      <c r="B19" s="32"/>
      <c r="C19" s="23"/>
      <c r="D19" s="24"/>
      <c r="F19" s="33"/>
      <c r="G19" s="32"/>
      <c r="H19" s="23"/>
      <c r="I19" s="24"/>
    </row>
    <row r="20" ht="30.5" customHeight="1" spans="1:9" x14ac:dyDescent="0.25">
      <c r="A20" s="24"/>
      <c r="B20" s="32"/>
      <c r="C20" s="23"/>
      <c r="D20" s="24"/>
      <c r="F20" s="33"/>
      <c r="G20" s="32"/>
      <c r="H20" s="23"/>
      <c r="I20" s="24"/>
    </row>
    <row r="21" ht="30.5" customHeight="1" spans="1:9" x14ac:dyDescent="0.25">
      <c r="A21" s="24"/>
      <c r="B21" s="32"/>
      <c r="C21" s="23"/>
      <c r="D21" s="24"/>
      <c r="F21" s="33"/>
      <c r="G21" s="32"/>
      <c r="H21" s="23"/>
      <c r="I21" s="24"/>
    </row>
    <row r="22" ht="30.5" customHeight="1" spans="1:9" x14ac:dyDescent="0.25">
      <c r="A22" s="24"/>
      <c r="B22" s="32"/>
      <c r="C22" s="23"/>
      <c r="D22" s="24"/>
      <c r="F22" s="33"/>
      <c r="G22" s="32"/>
      <c r="H22" s="23"/>
      <c r="I22" s="24"/>
    </row>
    <row r="23" ht="30.5" customHeight="1" spans="1:9" x14ac:dyDescent="0.25">
      <c r="A23" s="24"/>
      <c r="B23" s="32"/>
      <c r="C23" s="23"/>
      <c r="D23" s="24"/>
      <c r="F23" s="33"/>
      <c r="G23" s="32"/>
      <c r="H23" s="23"/>
      <c r="I23" s="24"/>
    </row>
    <row r="24" ht="30.5" customHeight="1" spans="1:9" x14ac:dyDescent="0.25">
      <c r="A24" s="24"/>
      <c r="B24" s="32"/>
      <c r="C24" s="23"/>
      <c r="D24" s="24"/>
      <c r="F24" s="33"/>
      <c r="G24" s="32"/>
      <c r="H24" s="23"/>
      <c r="I24" s="24"/>
    </row>
    <row r="25" ht="30.5" customHeight="1" spans="1:9" x14ac:dyDescent="0.25">
      <c r="A25" s="24"/>
      <c r="B25" s="32"/>
      <c r="C25" s="23"/>
      <c r="D25" s="24"/>
      <c r="F25" s="33"/>
      <c r="G25" s="32"/>
      <c r="H25" s="23"/>
      <c r="I25" s="24"/>
    </row>
    <row r="26" ht="30.5" customHeight="1" spans="1:9" x14ac:dyDescent="0.25">
      <c r="A26" s="24"/>
      <c r="B26" s="32"/>
      <c r="C26" s="23"/>
      <c r="D26" s="24"/>
      <c r="F26" s="33"/>
      <c r="G26" s="32"/>
      <c r="H26" s="23"/>
      <c r="I26" s="24"/>
    </row>
    <row r="27" ht="30.5" customHeight="1" spans="1:9" x14ac:dyDescent="0.25">
      <c r="A27" s="24"/>
      <c r="B27" s="32"/>
      <c r="C27" s="23"/>
      <c r="D27" s="24"/>
      <c r="F27" s="33"/>
      <c r="G27" s="32"/>
      <c r="H27" s="23"/>
      <c r="I27" s="24"/>
    </row>
    <row r="28" ht="30.5" customHeight="1" spans="1:9" x14ac:dyDescent="0.25">
      <c r="A28" s="24"/>
      <c r="B28" s="32"/>
      <c r="C28" s="23"/>
      <c r="D28" s="24"/>
      <c r="F28" s="33"/>
      <c r="G28" s="32"/>
      <c r="H28" s="23"/>
      <c r="I28" s="24"/>
    </row>
    <row r="29" ht="30.5" customHeight="1" spans="1:9" x14ac:dyDescent="0.25">
      <c r="A29" s="24"/>
      <c r="B29" s="32"/>
      <c r="C29" s="23"/>
      <c r="D29" s="24"/>
      <c r="F29" s="33"/>
      <c r="G29" s="32"/>
      <c r="H29" s="23"/>
      <c r="I29" s="24"/>
    </row>
    <row r="30" ht="30.5" customHeight="1" spans="1:9" x14ac:dyDescent="0.25">
      <c r="A30" s="24"/>
      <c r="B30" s="32"/>
      <c r="C30" s="23"/>
      <c r="D30" s="24"/>
      <c r="F30" s="33"/>
      <c r="G30" s="32"/>
      <c r="H30" s="23"/>
      <c r="I30" s="24"/>
    </row>
    <row r="31" ht="30.5" customHeight="1" spans="1:9" x14ac:dyDescent="0.25">
      <c r="A31" s="24"/>
      <c r="B31" s="32"/>
      <c r="C31" s="23"/>
      <c r="D31" s="24"/>
      <c r="F31" s="33"/>
      <c r="G31" s="32"/>
      <c r="H31" s="23"/>
      <c r="I31" s="24"/>
    </row>
    <row r="32" ht="30.5" customHeight="1" spans="1:9" x14ac:dyDescent="0.25">
      <c r="A32" s="24"/>
      <c r="B32" s="32"/>
      <c r="C32" s="23"/>
      <c r="D32" s="24"/>
      <c r="F32" s="33"/>
      <c r="G32" s="32"/>
      <c r="H32" s="23"/>
      <c r="I32" s="24"/>
    </row>
    <row r="33" ht="30.5" customHeight="1" spans="1:9" x14ac:dyDescent="0.25">
      <c r="A33" s="24"/>
      <c r="B33" s="32"/>
      <c r="C33" s="23"/>
      <c r="D33" s="24"/>
      <c r="F33" s="33"/>
      <c r="G33" s="32"/>
      <c r="H33" s="23"/>
      <c r="I33" s="24"/>
    </row>
    <row r="34" ht="30.5" customHeight="1" spans="1:9" x14ac:dyDescent="0.25">
      <c r="A34" s="24"/>
      <c r="B34" s="32"/>
      <c r="C34" s="23"/>
      <c r="D34" s="24"/>
      <c r="F34" s="33"/>
      <c r="G34" s="32"/>
      <c r="H34" s="23"/>
      <c r="I34" s="24"/>
    </row>
    <row r="35" ht="30.5" customHeight="1" spans="1:9" x14ac:dyDescent="0.25">
      <c r="A35" s="24"/>
      <c r="B35" s="32"/>
      <c r="C35" s="23"/>
      <c r="D35" s="24"/>
      <c r="F35" s="33"/>
      <c r="G35" s="32"/>
      <c r="H35" s="23"/>
      <c r="I35" s="24"/>
    </row>
    <row r="36" ht="30.5" customHeight="1" spans="1:9" x14ac:dyDescent="0.25">
      <c r="A36" s="28"/>
      <c r="B36" s="34"/>
      <c r="C36" s="34"/>
      <c r="D36" s="28"/>
      <c r="F36" s="35"/>
      <c r="G36" s="34"/>
      <c r="H36" s="34"/>
      <c r="I36" s="28"/>
    </row>
  </sheetData>
  <mergeCells count="10">
    <mergeCell ref="A1:I1"/>
    <mergeCell ref="A2:I2"/>
    <mergeCell ref="A3:I3"/>
    <mergeCell ref="A5:D5"/>
    <mergeCell ref="E5:F5"/>
    <mergeCell ref="A6:F6"/>
    <mergeCell ref="B12:D12"/>
    <mergeCell ref="G12:I12"/>
    <mergeCell ref="A12:A13"/>
    <mergeCell ref="F12:F13"/>
  </mergeCells>
  <pageMargins left="0.7" right="0.7" top="0.75" bottom="0.75" header="0.3" footer="0.3"/>
  <pageSetup orientation="portrait" horizontalDpi="4294967295" verticalDpi="4294967295" scale="100" fitToWidth="1" fitToHeigh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FormatPr defaultRowHeight="15" outlineLevelRow="0" outlineLevelCol="0" x14ac:dyDescent="55"/>
  <cols>
    <col min="1" max="14" width="12" customWidth="1"/>
  </cols>
  <sheetData>
    <row r="1" ht="42.5" customHeight="1" spans="1:14" x14ac:dyDescent="0.25">
      <c r="A1" s="36" t="s">
        <v>0</v>
      </c>
      <c r="B1" s="36"/>
      <c r="C1" s="36"/>
      <c r="D1" s="36"/>
      <c r="E1" s="36"/>
      <c r="F1" s="36"/>
      <c r="G1" s="36"/>
      <c r="H1" s="36"/>
      <c r="I1" s="36"/>
      <c r="J1" s="36"/>
      <c r="K1" s="36"/>
      <c r="L1" s="36"/>
      <c r="M1" s="36"/>
      <c r="N1" s="36"/>
    </row>
    <row r="2" ht="42.5" customHeight="1" spans="1:14" x14ac:dyDescent="0.25">
      <c r="A2" s="37" t="s">
        <v>80</v>
      </c>
      <c r="B2" s="37"/>
      <c r="C2" s="37"/>
      <c r="D2" s="37"/>
      <c r="E2" s="37"/>
      <c r="F2" s="37"/>
      <c r="G2" s="37"/>
      <c r="H2" s="37"/>
      <c r="I2" s="37"/>
      <c r="J2" s="37"/>
      <c r="K2" s="37"/>
      <c r="L2" s="37"/>
      <c r="M2" s="37"/>
      <c r="N2" s="37"/>
    </row>
    <row r="3" ht="42.5" customHeight="1" spans="1:14" x14ac:dyDescent="0.25">
      <c r="A3" s="38" t="s">
        <v>81</v>
      </c>
      <c r="B3" s="38"/>
      <c r="C3" s="38"/>
      <c r="D3" s="38"/>
      <c r="E3" s="38"/>
      <c r="F3" s="38"/>
      <c r="G3" s="38"/>
      <c r="H3" s="38"/>
      <c r="I3" s="38"/>
      <c r="J3" s="38"/>
      <c r="K3" s="38"/>
      <c r="L3" s="38"/>
      <c r="M3" s="38"/>
      <c r="N3" s="38"/>
    </row>
    <row r="4" ht="42.5" customHeight="1" spans="1:14" x14ac:dyDescent="0.25">
      <c r="A4" s="38" t="s">
        <v>82</v>
      </c>
      <c r="B4" s="38"/>
      <c r="C4" s="38"/>
      <c r="D4" s="38"/>
      <c r="E4" s="38"/>
      <c r="F4" s="38"/>
      <c r="G4" s="38"/>
      <c r="H4" s="38"/>
      <c r="I4" s="38"/>
      <c r="J4" s="38"/>
      <c r="K4" s="38"/>
      <c r="L4" s="38"/>
      <c r="M4" s="38"/>
      <c r="N4" s="38"/>
    </row>
    <row r="5" ht="40.5" customHeight="1" spans="1:14" x14ac:dyDescent="0.25">
      <c r="A5" s="39" t="s">
        <v>83</v>
      </c>
      <c r="B5" s="39"/>
      <c r="C5" s="39"/>
      <c r="D5" s="39"/>
      <c r="E5" s="39"/>
      <c r="F5" s="39"/>
      <c r="G5" s="39"/>
      <c r="H5" s="39"/>
      <c r="I5" s="39"/>
      <c r="J5" s="39"/>
      <c r="K5" s="39"/>
      <c r="L5" s="39"/>
      <c r="M5" s="39"/>
      <c r="N5" s="39"/>
    </row>
    <row r="6" spans="1:14" x14ac:dyDescent="0.25">
      <c r="A6" s="40" t="s">
        <v>64</v>
      </c>
      <c r="B6" s="40"/>
      <c r="C6" s="40"/>
      <c r="D6" s="13"/>
      <c r="E6" s="41" t="s">
        <v>84</v>
      </c>
      <c r="F6" s="41"/>
      <c r="G6" s="41"/>
      <c r="H6" s="41"/>
      <c r="I6" s="41"/>
      <c r="J6" s="41"/>
      <c r="K6" s="41"/>
      <c r="L6" s="41"/>
      <c r="M6" s="41"/>
      <c r="N6" s="41"/>
    </row>
    <row r="7" spans="1:14" x14ac:dyDescent="0.25">
      <c r="A7" s="40" t="s">
        <v>65</v>
      </c>
      <c r="B7" s="40"/>
      <c r="C7" s="40"/>
      <c r="D7" s="13"/>
      <c r="E7" s="41" t="s">
        <v>84</v>
      </c>
      <c r="F7" s="41"/>
      <c r="G7" s="41"/>
      <c r="H7" s="41"/>
      <c r="I7" s="41"/>
      <c r="J7" s="41"/>
      <c r="K7" s="41"/>
      <c r="L7" s="41"/>
      <c r="M7" s="41"/>
      <c r="N7" s="41"/>
    </row>
    <row r="9" spans="2:14" x14ac:dyDescent="0.25">
      <c r="B9" s="42" t="s">
        <v>70</v>
      </c>
      <c r="C9" s="42"/>
      <c r="D9" s="42"/>
      <c r="E9" s="42" t="s">
        <v>66</v>
      </c>
      <c r="F9" s="42"/>
      <c r="G9" s="42"/>
      <c r="K9" s="42" t="s">
        <v>85</v>
      </c>
      <c r="L9" s="42"/>
      <c r="M9" s="42"/>
      <c r="N9" s="42"/>
    </row>
    <row r="10" spans="2:14" x14ac:dyDescent="0.25">
      <c r="B10" s="43">
        <v>1</v>
      </c>
      <c r="C10" s="43"/>
      <c r="D10" s="43"/>
      <c r="E10" s="43">
        <v>0</v>
      </c>
      <c r="F10" s="43"/>
      <c r="G10" s="43"/>
      <c r="K10" s="44" t="s">
        <v>86</v>
      </c>
      <c r="L10" s="44"/>
      <c r="M10" s="44"/>
      <c r="N10" s="44"/>
    </row>
    <row r="11" spans="11:14" x14ac:dyDescent="0.25">
      <c r="K11" s="45" t="s">
        <v>87</v>
      </c>
      <c r="L11" s="45"/>
      <c r="M11" s="45"/>
      <c r="N11" s="45"/>
    </row>
    <row r="12" spans="2:14" x14ac:dyDescent="0.25">
      <c r="B12" s="46" t="s">
        <v>88</v>
      </c>
      <c r="C12" s="46"/>
      <c r="D12" s="46"/>
      <c r="E12" s="47" t="s">
        <v>89</v>
      </c>
      <c r="F12" s="47"/>
      <c r="G12" s="47"/>
      <c r="K12" s="48" t="s">
        <v>90</v>
      </c>
      <c r="L12" s="49" t="s">
        <v>91</v>
      </c>
      <c r="M12" s="49" t="s">
        <v>90</v>
      </c>
      <c r="N12" s="50" t="s">
        <v>92</v>
      </c>
    </row>
    <row r="13" spans="2:14" x14ac:dyDescent="0.25">
      <c r="B13" s="51" t="s">
        <v>93</v>
      </c>
      <c r="C13" s="51"/>
      <c r="D13" s="51"/>
      <c r="E13" s="51" t="s">
        <v>94</v>
      </c>
      <c r="F13" s="51"/>
      <c r="G13" s="51"/>
      <c r="K13" s="43">
        <v>0</v>
      </c>
      <c r="L13" s="52" t="s">
        <v>95</v>
      </c>
      <c r="M13" s="43">
        <v>4</v>
      </c>
      <c r="N13" s="43">
        <v>5</v>
      </c>
    </row>
    <row r="14" spans="2:14" x14ac:dyDescent="0.25">
      <c r="B14" s="53" t="s">
        <v>96</v>
      </c>
      <c r="C14" s="53"/>
      <c r="D14" s="53"/>
      <c r="E14" s="54" t="str">
        <f>VLOOKUP(B10,'TSD Stage Info'!A6:E54,5,0)</f>
        <v>0.00</v>
      </c>
      <c r="F14" s="54"/>
      <c r="G14" s="54"/>
      <c r="K14" s="43">
        <v>5</v>
      </c>
      <c r="L14" s="52" t="s">
        <v>95</v>
      </c>
      <c r="M14" s="43">
        <v>9</v>
      </c>
      <c r="N14" s="43">
        <v>4</v>
      </c>
    </row>
    <row r="15" spans="11:14" x14ac:dyDescent="0.25">
      <c r="K15" s="43">
        <v>10</v>
      </c>
      <c r="L15" s="52" t="s">
        <v>95</v>
      </c>
      <c r="M15" s="43">
        <v>14</v>
      </c>
      <c r="N15" s="43">
        <v>3</v>
      </c>
    </row>
    <row r="16" spans="2:14" x14ac:dyDescent="0.25">
      <c r="B16" s="55" t="s">
        <v>97</v>
      </c>
      <c r="C16" s="55"/>
      <c r="D16" s="55"/>
      <c r="E16" s="56" t="s">
        <v>98</v>
      </c>
      <c r="F16" s="56"/>
      <c r="G16" s="56"/>
      <c r="K16" s="43">
        <v>15</v>
      </c>
      <c r="L16" s="52" t="s">
        <v>95</v>
      </c>
      <c r="M16" s="43">
        <v>19</v>
      </c>
      <c r="N16" s="43">
        <v>2</v>
      </c>
    </row>
    <row r="17" spans="2:14" x14ac:dyDescent="0.25">
      <c r="B17" s="51" t="s">
        <v>93</v>
      </c>
      <c r="C17" s="51"/>
      <c r="D17" s="51"/>
      <c r="E17" s="51" t="s">
        <v>93</v>
      </c>
      <c r="F17" s="51"/>
      <c r="G17" s="51"/>
      <c r="K17" s="43">
        <v>20</v>
      </c>
      <c r="L17" s="52" t="s">
        <v>95</v>
      </c>
      <c r="M17" s="43">
        <v>24</v>
      </c>
      <c r="N17" s="43">
        <v>1</v>
      </c>
    </row>
    <row r="18" spans="2:14" x14ac:dyDescent="0.25">
      <c r="B18" s="53" t="s">
        <v>51</v>
      </c>
      <c r="C18" s="53"/>
      <c r="D18" s="53"/>
      <c r="E18" s="54" t="str">
        <f>VLOOKUP(B10,'TSD Stage Info'!A6:H54,8,0)</f>
        <v>0</v>
      </c>
      <c r="F18" s="54"/>
      <c r="G18" s="54"/>
      <c r="K18" s="43">
        <v>25</v>
      </c>
      <c r="L18" s="52" t="s">
        <v>95</v>
      </c>
      <c r="M18" s="43"/>
      <c r="N18" s="43">
        <v>0</v>
      </c>
    </row>
    <row r="19" ht="7.5" customHeight="1" x14ac:dyDescent="0.25"/>
    <row r="20" ht="35.5" customHeight="1" spans="1:14" x14ac:dyDescent="0.25">
      <c r="A20" s="57" t="s">
        <v>99</v>
      </c>
      <c r="B20" s="58" t="s">
        <v>100</v>
      </c>
      <c r="C20" s="58"/>
      <c r="D20" s="58"/>
      <c r="E20" s="59" t="s">
        <v>101</v>
      </c>
      <c r="F20" s="59"/>
      <c r="G20" s="59"/>
      <c r="H20" s="58" t="s">
        <v>102</v>
      </c>
      <c r="I20" s="58"/>
      <c r="J20" s="58"/>
      <c r="K20" s="59" t="s">
        <v>101</v>
      </c>
      <c r="L20" s="59"/>
      <c r="M20" s="59"/>
      <c r="N20" s="59"/>
    </row>
    <row r="21" spans="1:14" x14ac:dyDescent="0.25">
      <c r="A21" s="60" t="s">
        <v>78</v>
      </c>
      <c r="B21" s="61" t="s">
        <v>103</v>
      </c>
      <c r="C21" s="61"/>
      <c r="D21" s="61"/>
      <c r="E21" s="61" t="s">
        <v>104</v>
      </c>
      <c r="F21" s="61"/>
      <c r="G21" s="61"/>
      <c r="H21" s="62" t="s">
        <v>105</v>
      </c>
      <c r="I21" s="62"/>
      <c r="J21" s="62"/>
      <c r="K21" s="61" t="s">
        <v>106</v>
      </c>
      <c r="L21" s="61"/>
      <c r="M21" s="61"/>
      <c r="N21" s="63" t="s">
        <v>107</v>
      </c>
    </row>
    <row r="22" spans="1:14" x14ac:dyDescent="0.25">
      <c r="A22" s="60"/>
      <c r="B22" s="51" t="s">
        <v>93</v>
      </c>
      <c r="C22" s="51"/>
      <c r="D22" s="51"/>
      <c r="E22" s="51" t="s">
        <v>93</v>
      </c>
      <c r="F22" s="51"/>
      <c r="G22" s="51"/>
      <c r="H22" s="64" t="s">
        <v>93</v>
      </c>
      <c r="I22" s="64"/>
      <c r="J22" s="64"/>
      <c r="K22" s="51" t="s">
        <v>93</v>
      </c>
      <c r="L22" s="51"/>
      <c r="M22" s="51"/>
      <c r="N22" s="63"/>
    </row>
    <row r="23" spans="1:14" x14ac:dyDescent="0.25">
      <c r="A23" s="43"/>
      <c r="B23" s="53" t="str">
        <f>B14</f>
        <v>7:00:00</v>
      </c>
      <c r="C23" s="53"/>
      <c r="D23" s="53"/>
      <c r="E23" s="65" t="str">
        <f>$B23+$E$18</f>
        <v>7:00:00</v>
      </c>
      <c r="F23" s="65"/>
      <c r="G23" s="65"/>
      <c r="H23" s="53" t="s">
        <v>108</v>
      </c>
      <c r="I23" s="53"/>
      <c r="J23" s="53"/>
      <c r="K23" s="65" t="str">
        <f>IF((HOUR($E23)+MINUTE($E23)/60+SECOND($E23)/3600) &gt; (HOUR($H23)+MINUTE($H23)/60+SECOND($H23)/3600),$E23-$H23,TEXT($H23,"hh:mm:ss")-TEXT($E23,"hh:mm:ss"))</f>
        <v>07:00:00</v>
      </c>
      <c r="L23" s="65"/>
      <c r="M23" s="65"/>
      <c r="N23" s="54">
        <f>IF(AND((HOUR(K23)*3600 + MINUTE(K23)*60 + SECOND(K23))&gt;=$K$13, (HOUR(K23)*3600 + MINUTE(K23)*60 + SECOND(K23))&lt;=$M$13),$N$13,IF(AND((HOUR(K23)*3600 + MINUTE(K23)*60 + SECOND(K23))&gt;=$K$14, (HOUR(K23)*3600 + MINUTE(K23)*60 + SECOND(K23))&lt;=$M$14),$N$14,IF(AND((HOUR(K23)*3600 + MINUTE(K23)*60 + SECOND(K23))&gt;=$K$15, (HOUR(K23)*3600 + MINUTE(K23)*60 + SECOND(K23))&lt;=$M$15),$N$15,IF(AND((HOUR(K23)*3600 + MINUTE(K23)*60 + SECOND(K23))&gt;=$K$16, (HOUR(K23)*3600 + MINUTE(K23)*60 + SECOND(K23))&lt;=$M$16),$N$16,IF(AND((HOUR(K23)*3600 + MINUTE(K23)*60 + SECOND(K23))&gt;=$K$17, (HOUR(K23)*3600 + MINUTE(K23)*60 + SECOND(K23))&lt;=$M$17),$N$17,0)))))</f>
        <v>0</v>
      </c>
    </row>
    <row r="24" spans="1:14" x14ac:dyDescent="0.25">
      <c r="A24" s="43"/>
      <c r="B24" s="53" t="str">
        <f>B23+$B$18</f>
        <v>7:01:00</v>
      </c>
      <c r="C24" s="53"/>
      <c r="D24" s="53"/>
      <c r="E24" s="65" t="str">
        <f>$B24+$E$18</f>
        <v>7:01:00</v>
      </c>
      <c r="F24" s="65"/>
      <c r="G24" s="65"/>
      <c r="H24" s="53" t="s">
        <v>108</v>
      </c>
      <c r="I24" s="53"/>
      <c r="J24" s="53"/>
      <c r="K24" s="65" t="str">
        <f>IF((HOUR($E24)+MINUTE($E24)/60+SECOND($E24)/3600) &gt; (HOUR($H24)+MINUTE($H24)/60+SECOND($H24)/3600),$E24-$H24,TEXT($H24,"hh:mm:ss")-TEXT($E24,"hh:mm:ss"))</f>
        <v>07:01:00</v>
      </c>
      <c r="L24" s="65"/>
      <c r="M24" s="65"/>
      <c r="N24" s="54">
        <f>IF(AND((HOUR(K24)*3600 + MINUTE(K24)*60 + SECOND(K24))&gt;=$K$13, (HOUR(K24)*3600 + MINUTE(K24)*60 + SECOND(K24))&lt;=$M$13),$N$13,IF(AND((HOUR(K24)*3600 + MINUTE(K24)*60 + SECOND(K24))&gt;=$K$14, (HOUR(K24)*3600 + MINUTE(K24)*60 + SECOND(K24))&lt;=$M$14),$N$14,IF(AND((HOUR(K24)*3600 + MINUTE(K24)*60 + SECOND(K24))&gt;=$K$15, (HOUR(K24)*3600 + MINUTE(K24)*60 + SECOND(K24))&lt;=$M$15),$N$15,IF(AND((HOUR(K24)*3600 + MINUTE(K24)*60 + SECOND(K24))&gt;=$K$16, (HOUR(K24)*3600 + MINUTE(K24)*60 + SECOND(K24))&lt;=$M$16),$N$16,IF(AND((HOUR(K24)*3600 + MINUTE(K24)*60 + SECOND(K24))&gt;=$K$17, (HOUR(K24)*3600 + MINUTE(K24)*60 + SECOND(K24))&lt;=$M$17),$N$17,0)))))</f>
        <v>0</v>
      </c>
    </row>
    <row r="25" spans="1:14" x14ac:dyDescent="0.25">
      <c r="A25" s="43"/>
      <c r="B25" s="53" t="str">
        <f>B24+$B$18</f>
        <v>7:02:00</v>
      </c>
      <c r="C25" s="53"/>
      <c r="D25" s="53"/>
      <c r="E25" s="65" t="str">
        <f>$B25+$E$18</f>
        <v>7:02:00</v>
      </c>
      <c r="F25" s="65"/>
      <c r="G25" s="65"/>
      <c r="H25" s="53" t="s">
        <v>108</v>
      </c>
      <c r="I25" s="53"/>
      <c r="J25" s="53"/>
      <c r="K25" s="65" t="str">
        <f>IF((HOUR($E25)+MINUTE($E25)/60+SECOND($E25)/3600) &gt; (HOUR($H25)+MINUTE($H25)/60+SECOND($H25)/3600),$E25-$H25,TEXT($H25,"hh:mm:ss")-TEXT($E25,"hh:mm:ss"))</f>
        <v>07:02:00</v>
      </c>
      <c r="L25" s="65"/>
      <c r="M25" s="65"/>
      <c r="N25" s="54">
        <f>IF(AND((HOUR(K25)*3600 + MINUTE(K25)*60 + SECOND(K25))&gt;=$K$13, (HOUR(K25)*3600 + MINUTE(K25)*60 + SECOND(K25))&lt;=$M$13),$N$13,IF(AND((HOUR(K25)*3600 + MINUTE(K25)*60 + SECOND(K25))&gt;=$K$14, (HOUR(K25)*3600 + MINUTE(K25)*60 + SECOND(K25))&lt;=$M$14),$N$14,IF(AND((HOUR(K25)*3600 + MINUTE(K25)*60 + SECOND(K25))&gt;=$K$15, (HOUR(K25)*3600 + MINUTE(K25)*60 + SECOND(K25))&lt;=$M$15),$N$15,IF(AND((HOUR(K25)*3600 + MINUTE(K25)*60 + SECOND(K25))&gt;=$K$16, (HOUR(K25)*3600 + MINUTE(K25)*60 + SECOND(K25))&lt;=$M$16),$N$16,IF(AND((HOUR(K25)*3600 + MINUTE(K25)*60 + SECOND(K25))&gt;=$K$17, (HOUR(K25)*3600 + MINUTE(K25)*60 + SECOND(K25))&lt;=$M$17),$N$17,0)))))</f>
        <v>0</v>
      </c>
    </row>
    <row r="26" spans="1:14" x14ac:dyDescent="0.25">
      <c r="A26" s="43"/>
      <c r="B26" s="53" t="str">
        <f>B25+$B$18</f>
        <v>7:03:00</v>
      </c>
      <c r="C26" s="53"/>
      <c r="D26" s="53"/>
      <c r="E26" s="65" t="str">
        <f>$B26+$E$18</f>
        <v>7:03:00</v>
      </c>
      <c r="F26" s="65"/>
      <c r="G26" s="65"/>
      <c r="H26" s="53" t="s">
        <v>108</v>
      </c>
      <c r="I26" s="53"/>
      <c r="J26" s="53"/>
      <c r="K26" s="65" t="str">
        <f>IF((HOUR($E26)+MINUTE($E26)/60+SECOND($E26)/3600) &gt; (HOUR($H26)+MINUTE($H26)/60+SECOND($H26)/3600),$E26-$H26,TEXT($H26,"hh:mm:ss")-TEXT($E26,"hh:mm:ss"))</f>
        <v>07:03:00</v>
      </c>
      <c r="L26" s="65"/>
      <c r="M26" s="65"/>
      <c r="N26" s="54">
        <f>IF(AND((HOUR(K26)*3600 + MINUTE(K26)*60 + SECOND(K26))&gt;=$K$13, (HOUR(K26)*3600 + MINUTE(K26)*60 + SECOND(K26))&lt;=$M$13),$N$13,IF(AND((HOUR(K26)*3600 + MINUTE(K26)*60 + SECOND(K26))&gt;=$K$14, (HOUR(K26)*3600 + MINUTE(K26)*60 + SECOND(K26))&lt;=$M$14),$N$14,IF(AND((HOUR(K26)*3600 + MINUTE(K26)*60 + SECOND(K26))&gt;=$K$15, (HOUR(K26)*3600 + MINUTE(K26)*60 + SECOND(K26))&lt;=$M$15),$N$15,IF(AND((HOUR(K26)*3600 + MINUTE(K26)*60 + SECOND(K26))&gt;=$K$16, (HOUR(K26)*3600 + MINUTE(K26)*60 + SECOND(K26))&lt;=$M$16),$N$16,IF(AND((HOUR(K26)*3600 + MINUTE(K26)*60 + SECOND(K26))&gt;=$K$17, (HOUR(K26)*3600 + MINUTE(K26)*60 + SECOND(K26))&lt;=$M$17),$N$17,0)))))</f>
        <v>0</v>
      </c>
    </row>
    <row r="27" spans="1:14" x14ac:dyDescent="0.25">
      <c r="A27" s="43"/>
      <c r="B27" s="53" t="str">
        <f>B26+$B$18</f>
        <v>7:04:00</v>
      </c>
      <c r="C27" s="53"/>
      <c r="D27" s="53"/>
      <c r="E27" s="65" t="str">
        <f>$B27+$E$18</f>
        <v>7:04:00</v>
      </c>
      <c r="F27" s="65"/>
      <c r="G27" s="65"/>
      <c r="H27" s="53" t="s">
        <v>108</v>
      </c>
      <c r="I27" s="53"/>
      <c r="J27" s="53"/>
      <c r="K27" s="65" t="str">
        <f>IF((HOUR($E27)+MINUTE($E27)/60+SECOND($E27)/3600) &gt; (HOUR($H27)+MINUTE($H27)/60+SECOND($H27)/3600),$E27-$H27,TEXT($H27,"hh:mm:ss")-TEXT($E27,"hh:mm:ss"))</f>
        <v>07:04:00</v>
      </c>
      <c r="L27" s="65"/>
      <c r="M27" s="65"/>
      <c r="N27" s="54">
        <f>IF(AND((HOUR(K27)*3600 + MINUTE(K27)*60 + SECOND(K27))&gt;=$K$13, (HOUR(K27)*3600 + MINUTE(K27)*60 + SECOND(K27))&lt;=$M$13),$N$13,IF(AND((HOUR(K27)*3600 + MINUTE(K27)*60 + SECOND(K27))&gt;=$K$14, (HOUR(K27)*3600 + MINUTE(K27)*60 + SECOND(K27))&lt;=$M$14),$N$14,IF(AND((HOUR(K27)*3600 + MINUTE(K27)*60 + SECOND(K27))&gt;=$K$15, (HOUR(K27)*3600 + MINUTE(K27)*60 + SECOND(K27))&lt;=$M$15),$N$15,IF(AND((HOUR(K27)*3600 + MINUTE(K27)*60 + SECOND(K27))&gt;=$K$16, (HOUR(K27)*3600 + MINUTE(K27)*60 + SECOND(K27))&lt;=$M$16),$N$16,IF(AND((HOUR(K27)*3600 + MINUTE(K27)*60 + SECOND(K27))&gt;=$K$17, (HOUR(K27)*3600 + MINUTE(K27)*60 + SECOND(K27))&lt;=$M$17),$N$17,0)))))</f>
        <v>0</v>
      </c>
    </row>
    <row r="28" spans="1:14" x14ac:dyDescent="0.25">
      <c r="A28" s="43"/>
      <c r="B28" s="53" t="str">
        <f>B27+$B$18</f>
        <v>7:05:00</v>
      </c>
      <c r="C28" s="53"/>
      <c r="D28" s="53"/>
      <c r="E28" s="65" t="str">
        <f>$B28+$E$18</f>
        <v>7:05:00</v>
      </c>
      <c r="F28" s="65"/>
      <c r="G28" s="65"/>
      <c r="H28" s="53" t="s">
        <v>108</v>
      </c>
      <c r="I28" s="53"/>
      <c r="J28" s="53"/>
      <c r="K28" s="65" t="str">
        <f>IF((HOUR($E28)+MINUTE($E28)/60+SECOND($E28)/3600) &gt; (HOUR($H28)+MINUTE($H28)/60+SECOND($H28)/3600),$E28-$H28,TEXT($H28,"hh:mm:ss")-TEXT($E28,"hh:mm:ss"))</f>
        <v>07:05:00</v>
      </c>
      <c r="L28" s="65"/>
      <c r="M28" s="65"/>
      <c r="N28" s="54">
        <f>IF(AND((HOUR(K28)*3600 + MINUTE(K28)*60 + SECOND(K28))&gt;=$K$13, (HOUR(K28)*3600 + MINUTE(K28)*60 + SECOND(K28))&lt;=$M$13),$N$13,IF(AND((HOUR(K28)*3600 + MINUTE(K28)*60 + SECOND(K28))&gt;=$K$14, (HOUR(K28)*3600 + MINUTE(K28)*60 + SECOND(K28))&lt;=$M$14),$N$14,IF(AND((HOUR(K28)*3600 + MINUTE(K28)*60 + SECOND(K28))&gt;=$K$15, (HOUR(K28)*3600 + MINUTE(K28)*60 + SECOND(K28))&lt;=$M$15),$N$15,IF(AND((HOUR(K28)*3600 + MINUTE(K28)*60 + SECOND(K28))&gt;=$K$16, (HOUR(K28)*3600 + MINUTE(K28)*60 + SECOND(K28))&lt;=$M$16),$N$16,IF(AND((HOUR(K28)*3600 + MINUTE(K28)*60 + SECOND(K28))&gt;=$K$17, (HOUR(K28)*3600 + MINUTE(K28)*60 + SECOND(K28))&lt;=$M$17),$N$17,0)))))</f>
        <v>0</v>
      </c>
    </row>
    <row r="29" spans="1:14" x14ac:dyDescent="0.25">
      <c r="A29" s="43"/>
      <c r="B29" s="53" t="str">
        <f>B28+$B$18</f>
        <v>7:06:00</v>
      </c>
      <c r="C29" s="53"/>
      <c r="D29" s="53"/>
      <c r="E29" s="65" t="str">
        <f>$B29+$E$18</f>
        <v>7:06:00</v>
      </c>
      <c r="F29" s="65"/>
      <c r="G29" s="65"/>
      <c r="H29" s="53" t="s">
        <v>108</v>
      </c>
      <c r="I29" s="53"/>
      <c r="J29" s="53"/>
      <c r="K29" s="65" t="str">
        <f>IF((HOUR($E29)+MINUTE($E29)/60+SECOND($E29)/3600) &gt; (HOUR($H29)+MINUTE($H29)/60+SECOND($H29)/3600),$E29-$H29,TEXT($H29,"hh:mm:ss")-TEXT($E29,"hh:mm:ss"))</f>
        <v>07:06:00</v>
      </c>
      <c r="L29" s="65"/>
      <c r="M29" s="65"/>
      <c r="N29" s="54">
        <f>IF(AND((HOUR(K29)*3600 + MINUTE(K29)*60 + SECOND(K29))&gt;=$K$13, (HOUR(K29)*3600 + MINUTE(K29)*60 + SECOND(K29))&lt;=$M$13),$N$13,IF(AND((HOUR(K29)*3600 + MINUTE(K29)*60 + SECOND(K29))&gt;=$K$14, (HOUR(K29)*3600 + MINUTE(K29)*60 + SECOND(K29))&lt;=$M$14),$N$14,IF(AND((HOUR(K29)*3600 + MINUTE(K29)*60 + SECOND(K29))&gt;=$K$15, (HOUR(K29)*3600 + MINUTE(K29)*60 + SECOND(K29))&lt;=$M$15),$N$15,IF(AND((HOUR(K29)*3600 + MINUTE(K29)*60 + SECOND(K29))&gt;=$K$16, (HOUR(K29)*3600 + MINUTE(K29)*60 + SECOND(K29))&lt;=$M$16),$N$16,IF(AND((HOUR(K29)*3600 + MINUTE(K29)*60 + SECOND(K29))&gt;=$K$17, (HOUR(K29)*3600 + MINUTE(K29)*60 + SECOND(K29))&lt;=$M$17),$N$17,0)))))</f>
        <v>0</v>
      </c>
    </row>
    <row r="30" spans="1:14" x14ac:dyDescent="0.25">
      <c r="A30" s="43"/>
      <c r="B30" s="53" t="str">
        <f>B29+$B$18</f>
        <v>7:07:00</v>
      </c>
      <c r="C30" s="53"/>
      <c r="D30" s="53"/>
      <c r="E30" s="65" t="str">
        <f>$B30+$E$18</f>
        <v>7:07:00</v>
      </c>
      <c r="F30" s="65"/>
      <c r="G30" s="65"/>
      <c r="H30" s="53" t="s">
        <v>108</v>
      </c>
      <c r="I30" s="53"/>
      <c r="J30" s="53"/>
      <c r="K30" s="65" t="str">
        <f>IF((HOUR($E30)+MINUTE($E30)/60+SECOND($E30)/3600) &gt; (HOUR($H30)+MINUTE($H30)/60+SECOND($H30)/3600),$E30-$H30,TEXT($H30,"hh:mm:ss")-TEXT($E30,"hh:mm:ss"))</f>
        <v>07:07:00</v>
      </c>
      <c r="L30" s="65"/>
      <c r="M30" s="65"/>
      <c r="N30" s="54">
        <f>IF(AND((HOUR(K30)*3600 + MINUTE(K30)*60 + SECOND(K30))&gt;=$K$13, (HOUR(K30)*3600 + MINUTE(K30)*60 + SECOND(K30))&lt;=$M$13),$N$13,IF(AND((HOUR(K30)*3600 + MINUTE(K30)*60 + SECOND(K30))&gt;=$K$14, (HOUR(K30)*3600 + MINUTE(K30)*60 + SECOND(K30))&lt;=$M$14),$N$14,IF(AND((HOUR(K30)*3600 + MINUTE(K30)*60 + SECOND(K30))&gt;=$K$15, (HOUR(K30)*3600 + MINUTE(K30)*60 + SECOND(K30))&lt;=$M$15),$N$15,IF(AND((HOUR(K30)*3600 + MINUTE(K30)*60 + SECOND(K30))&gt;=$K$16, (HOUR(K30)*3600 + MINUTE(K30)*60 + SECOND(K30))&lt;=$M$16),$N$16,IF(AND((HOUR(K30)*3600 + MINUTE(K30)*60 + SECOND(K30))&gt;=$K$17, (HOUR(K30)*3600 + MINUTE(K30)*60 + SECOND(K30))&lt;=$M$17),$N$17,0)))))</f>
        <v>0</v>
      </c>
    </row>
    <row r="31" spans="1:14" x14ac:dyDescent="0.25">
      <c r="A31" s="43"/>
      <c r="B31" s="53" t="str">
        <f>B30+$B$18</f>
        <v>7:08:00</v>
      </c>
      <c r="C31" s="53"/>
      <c r="D31" s="53"/>
      <c r="E31" s="65" t="str">
        <f>$B31+$E$18</f>
        <v>7:08:00</v>
      </c>
      <c r="F31" s="65"/>
      <c r="G31" s="65"/>
      <c r="H31" s="53" t="s">
        <v>108</v>
      </c>
      <c r="I31" s="53"/>
      <c r="J31" s="53"/>
      <c r="K31" s="65" t="str">
        <f>IF((HOUR($E31)+MINUTE($E31)/60+SECOND($E31)/3600) &gt; (HOUR($H31)+MINUTE($H31)/60+SECOND($H31)/3600),$E31-$H31,TEXT($H31,"hh:mm:ss")-TEXT($E31,"hh:mm:ss"))</f>
        <v>07:08:00</v>
      </c>
      <c r="L31" s="65"/>
      <c r="M31" s="65"/>
      <c r="N31" s="54">
        <f>IF(AND((HOUR(K31)*3600 + MINUTE(K31)*60 + SECOND(K31))&gt;=$K$13, (HOUR(K31)*3600 + MINUTE(K31)*60 + SECOND(K31))&lt;=$M$13),$N$13,IF(AND((HOUR(K31)*3600 + MINUTE(K31)*60 + SECOND(K31))&gt;=$K$14, (HOUR(K31)*3600 + MINUTE(K31)*60 + SECOND(K31))&lt;=$M$14),$N$14,IF(AND((HOUR(K31)*3600 + MINUTE(K31)*60 + SECOND(K31))&gt;=$K$15, (HOUR(K31)*3600 + MINUTE(K31)*60 + SECOND(K31))&lt;=$M$15),$N$15,IF(AND((HOUR(K31)*3600 + MINUTE(K31)*60 + SECOND(K31))&gt;=$K$16, (HOUR(K31)*3600 + MINUTE(K31)*60 + SECOND(K31))&lt;=$M$16),$N$16,IF(AND((HOUR(K31)*3600 + MINUTE(K31)*60 + SECOND(K31))&gt;=$K$17, (HOUR(K31)*3600 + MINUTE(K31)*60 + SECOND(K31))&lt;=$M$17),$N$17,0)))))</f>
        <v>0</v>
      </c>
    </row>
    <row r="32" spans="1:14" x14ac:dyDescent="0.25">
      <c r="A32" s="43"/>
      <c r="B32" s="53" t="str">
        <f>B31+$B$18</f>
        <v>7:09:00</v>
      </c>
      <c r="C32" s="53"/>
      <c r="D32" s="53"/>
      <c r="E32" s="65" t="str">
        <f>$B32+$E$18</f>
        <v>7:09:00</v>
      </c>
      <c r="F32" s="65"/>
      <c r="G32" s="65"/>
      <c r="H32" s="53" t="s">
        <v>108</v>
      </c>
      <c r="I32" s="53"/>
      <c r="J32" s="53"/>
      <c r="K32" s="65" t="str">
        <f>IF((HOUR($E32)+MINUTE($E32)/60+SECOND($E32)/3600) &gt; (HOUR($H32)+MINUTE($H32)/60+SECOND($H32)/3600),$E32-$H32,TEXT($H32,"hh:mm:ss")-TEXT($E32,"hh:mm:ss"))</f>
        <v>07:09:00</v>
      </c>
      <c r="L32" s="65"/>
      <c r="M32" s="65"/>
      <c r="N32" s="54">
        <f>IF(AND((HOUR(K32)*3600 + MINUTE(K32)*60 + SECOND(K32))&gt;=$K$13, (HOUR(K32)*3600 + MINUTE(K32)*60 + SECOND(K32))&lt;=$M$13),$N$13,IF(AND((HOUR(K32)*3600 + MINUTE(K32)*60 + SECOND(K32))&gt;=$K$14, (HOUR(K32)*3600 + MINUTE(K32)*60 + SECOND(K32))&lt;=$M$14),$N$14,IF(AND((HOUR(K32)*3600 + MINUTE(K32)*60 + SECOND(K32))&gt;=$K$15, (HOUR(K32)*3600 + MINUTE(K32)*60 + SECOND(K32))&lt;=$M$15),$N$15,IF(AND((HOUR(K32)*3600 + MINUTE(K32)*60 + SECOND(K32))&gt;=$K$16, (HOUR(K32)*3600 + MINUTE(K32)*60 + SECOND(K32))&lt;=$M$16),$N$16,IF(AND((HOUR(K32)*3600 + MINUTE(K32)*60 + SECOND(K32))&gt;=$K$17, (HOUR(K32)*3600 + MINUTE(K32)*60 + SECOND(K32))&lt;=$M$17),$N$17,0)))))</f>
        <v>0</v>
      </c>
    </row>
    <row r="33" spans="1:14" x14ac:dyDescent="0.25">
      <c r="A33" s="43"/>
      <c r="B33" s="53" t="str">
        <f>B32+$B$18</f>
        <v>7:10:00</v>
      </c>
      <c r="C33" s="53"/>
      <c r="D33" s="53"/>
      <c r="E33" s="65" t="str">
        <f>$B33+$E$18</f>
        <v>7:10:00</v>
      </c>
      <c r="F33" s="65"/>
      <c r="G33" s="65"/>
      <c r="H33" s="53" t="s">
        <v>108</v>
      </c>
      <c r="I33" s="53"/>
      <c r="J33" s="53"/>
      <c r="K33" s="65" t="str">
        <f>IF((HOUR($E33)+MINUTE($E33)/60+SECOND($E33)/3600) &gt; (HOUR($H33)+MINUTE($H33)/60+SECOND($H33)/3600),$E33-$H33,TEXT($H33,"hh:mm:ss")-TEXT($E33,"hh:mm:ss"))</f>
        <v>07:10:00</v>
      </c>
      <c r="L33" s="65"/>
      <c r="M33" s="65"/>
      <c r="N33" s="54">
        <f>IF(AND((HOUR(K33)*3600 + MINUTE(K33)*60 + SECOND(K33))&gt;=$K$13, (HOUR(K33)*3600 + MINUTE(K33)*60 + SECOND(K33))&lt;=$M$13),$N$13,IF(AND((HOUR(K33)*3600 + MINUTE(K33)*60 + SECOND(K33))&gt;=$K$14, (HOUR(K33)*3600 + MINUTE(K33)*60 + SECOND(K33))&lt;=$M$14),$N$14,IF(AND((HOUR(K33)*3600 + MINUTE(K33)*60 + SECOND(K33))&gt;=$K$15, (HOUR(K33)*3600 + MINUTE(K33)*60 + SECOND(K33))&lt;=$M$15),$N$15,IF(AND((HOUR(K33)*3600 + MINUTE(K33)*60 + SECOND(K33))&gt;=$K$16, (HOUR(K33)*3600 + MINUTE(K33)*60 + SECOND(K33))&lt;=$M$16),$N$16,IF(AND((HOUR(K33)*3600 + MINUTE(K33)*60 + SECOND(K33))&gt;=$K$17, (HOUR(K33)*3600 + MINUTE(K33)*60 + SECOND(K33))&lt;=$M$17),$N$17,0)))))</f>
        <v>0</v>
      </c>
    </row>
    <row r="34" spans="1:14" x14ac:dyDescent="0.25">
      <c r="A34" s="43"/>
      <c r="B34" s="53" t="str">
        <f>B33+$B$18</f>
        <v>7:11:00</v>
      </c>
      <c r="C34" s="53"/>
      <c r="D34" s="53"/>
      <c r="E34" s="65" t="str">
        <f>$B34+$E$18</f>
        <v>7:11:00</v>
      </c>
      <c r="F34" s="65"/>
      <c r="G34" s="65"/>
      <c r="H34" s="53" t="s">
        <v>108</v>
      </c>
      <c r="I34" s="53"/>
      <c r="J34" s="53"/>
      <c r="K34" s="65" t="str">
        <f>IF((HOUR($E34)+MINUTE($E34)/60+SECOND($E34)/3600) &gt; (HOUR($H34)+MINUTE($H34)/60+SECOND($H34)/3600),$E34-$H34,TEXT($H34,"hh:mm:ss")-TEXT($E34,"hh:mm:ss"))</f>
        <v>07:11:00</v>
      </c>
      <c r="L34" s="65"/>
      <c r="M34" s="65"/>
      <c r="N34" s="54">
        <f>IF(AND((HOUR(K34)*3600 + MINUTE(K34)*60 + SECOND(K34))&gt;=$K$13, (HOUR(K34)*3600 + MINUTE(K34)*60 + SECOND(K34))&lt;=$M$13),$N$13,IF(AND((HOUR(K34)*3600 + MINUTE(K34)*60 + SECOND(K34))&gt;=$K$14, (HOUR(K34)*3600 + MINUTE(K34)*60 + SECOND(K34))&lt;=$M$14),$N$14,IF(AND((HOUR(K34)*3600 + MINUTE(K34)*60 + SECOND(K34))&gt;=$K$15, (HOUR(K34)*3600 + MINUTE(K34)*60 + SECOND(K34))&lt;=$M$15),$N$15,IF(AND((HOUR(K34)*3600 + MINUTE(K34)*60 + SECOND(K34))&gt;=$K$16, (HOUR(K34)*3600 + MINUTE(K34)*60 + SECOND(K34))&lt;=$M$16),$N$16,IF(AND((HOUR(K34)*3600 + MINUTE(K34)*60 + SECOND(K34))&gt;=$K$17, (HOUR(K34)*3600 + MINUTE(K34)*60 + SECOND(K34))&lt;=$M$17),$N$17,0)))))</f>
        <v>0</v>
      </c>
    </row>
    <row r="35" spans="1:14" x14ac:dyDescent="0.25">
      <c r="A35" s="43"/>
      <c r="B35" s="53" t="str">
        <f>B34+$B$18</f>
        <v>7:12:00</v>
      </c>
      <c r="C35" s="53"/>
      <c r="D35" s="53"/>
      <c r="E35" s="65" t="str">
        <f>$B35+$E$18</f>
        <v>7:12:00</v>
      </c>
      <c r="F35" s="65"/>
      <c r="G35" s="65"/>
      <c r="H35" s="53" t="s">
        <v>108</v>
      </c>
      <c r="I35" s="53"/>
      <c r="J35" s="53"/>
      <c r="K35" s="65" t="str">
        <f>IF((HOUR($E35)+MINUTE($E35)/60+SECOND($E35)/3600) &gt; (HOUR($H35)+MINUTE($H35)/60+SECOND($H35)/3600),$E35-$H35,TEXT($H35,"hh:mm:ss")-TEXT($E35,"hh:mm:ss"))</f>
        <v>07:12:00</v>
      </c>
      <c r="L35" s="65"/>
      <c r="M35" s="65"/>
      <c r="N35" s="54">
        <f>IF(AND((HOUR(K35)*3600 + MINUTE(K35)*60 + SECOND(K35))&gt;=$K$13, (HOUR(K35)*3600 + MINUTE(K35)*60 + SECOND(K35))&lt;=$M$13),$N$13,IF(AND((HOUR(K35)*3600 + MINUTE(K35)*60 + SECOND(K35))&gt;=$K$14, (HOUR(K35)*3600 + MINUTE(K35)*60 + SECOND(K35))&lt;=$M$14),$N$14,IF(AND((HOUR(K35)*3600 + MINUTE(K35)*60 + SECOND(K35))&gt;=$K$15, (HOUR(K35)*3600 + MINUTE(K35)*60 + SECOND(K35))&lt;=$M$15),$N$15,IF(AND((HOUR(K35)*3600 + MINUTE(K35)*60 + SECOND(K35))&gt;=$K$16, (HOUR(K35)*3600 + MINUTE(K35)*60 + SECOND(K35))&lt;=$M$16),$N$16,IF(AND((HOUR(K35)*3600 + MINUTE(K35)*60 + SECOND(K35))&gt;=$K$17, (HOUR(K35)*3600 + MINUTE(K35)*60 + SECOND(K35))&lt;=$M$17),$N$17,0)))))</f>
        <v>0</v>
      </c>
    </row>
    <row r="36" spans="1:14" x14ac:dyDescent="0.25">
      <c r="A36" s="43"/>
      <c r="B36" s="53" t="str">
        <f>B35+$B$18</f>
        <v>7:13:00</v>
      </c>
      <c r="C36" s="53"/>
      <c r="D36" s="53"/>
      <c r="E36" s="65" t="str">
        <f>$B36+$E$18</f>
        <v>7:13:00</v>
      </c>
      <c r="F36" s="65"/>
      <c r="G36" s="65"/>
      <c r="H36" s="53" t="s">
        <v>108</v>
      </c>
      <c r="I36" s="53"/>
      <c r="J36" s="53"/>
      <c r="K36" s="65" t="str">
        <f>IF((HOUR($E36)+MINUTE($E36)/60+SECOND($E36)/3600) &gt; (HOUR($H36)+MINUTE($H36)/60+SECOND($H36)/3600),$E36-$H36,TEXT($H36,"hh:mm:ss")-TEXT($E36,"hh:mm:ss"))</f>
        <v>07:13:00</v>
      </c>
      <c r="L36" s="65"/>
      <c r="M36" s="65"/>
      <c r="N36" s="54">
        <f>IF(AND((HOUR(K36)*3600 + MINUTE(K36)*60 + SECOND(K36))&gt;=$K$13, (HOUR(K36)*3600 + MINUTE(K36)*60 + SECOND(K36))&lt;=$M$13),$N$13,IF(AND((HOUR(K36)*3600 + MINUTE(K36)*60 + SECOND(K36))&gt;=$K$14, (HOUR(K36)*3600 + MINUTE(K36)*60 + SECOND(K36))&lt;=$M$14),$N$14,IF(AND((HOUR(K36)*3600 + MINUTE(K36)*60 + SECOND(K36))&gt;=$K$15, (HOUR(K36)*3600 + MINUTE(K36)*60 + SECOND(K36))&lt;=$M$15),$N$15,IF(AND((HOUR(K36)*3600 + MINUTE(K36)*60 + SECOND(K36))&gt;=$K$16, (HOUR(K36)*3600 + MINUTE(K36)*60 + SECOND(K36))&lt;=$M$16),$N$16,IF(AND((HOUR(K36)*3600 + MINUTE(K36)*60 + SECOND(K36))&gt;=$K$17, (HOUR(K36)*3600 + MINUTE(K36)*60 + SECOND(K36))&lt;=$M$17),$N$17,0)))))</f>
        <v>0</v>
      </c>
    </row>
    <row r="37" spans="1:14" x14ac:dyDescent="0.25">
      <c r="A37" s="43"/>
      <c r="B37" s="53" t="str">
        <f>B36+$B$18</f>
        <v>7:14:00</v>
      </c>
      <c r="C37" s="53"/>
      <c r="D37" s="53"/>
      <c r="E37" s="65" t="str">
        <f>$B37+$E$18</f>
        <v>7:14:00</v>
      </c>
      <c r="F37" s="65"/>
      <c r="G37" s="65"/>
      <c r="H37" s="53" t="s">
        <v>108</v>
      </c>
      <c r="I37" s="53"/>
      <c r="J37" s="53"/>
      <c r="K37" s="65" t="str">
        <f>IF((HOUR($E37)+MINUTE($E37)/60+SECOND($E37)/3600) &gt; (HOUR($H37)+MINUTE($H37)/60+SECOND($H37)/3600),$E37-$H37,TEXT($H37,"hh:mm:ss")-TEXT($E37,"hh:mm:ss"))</f>
        <v>07:14:00</v>
      </c>
      <c r="L37" s="65"/>
      <c r="M37" s="65"/>
      <c r="N37" s="54">
        <f>IF(AND((HOUR(K37)*3600 + MINUTE(K37)*60 + SECOND(K37))&gt;=$K$13, (HOUR(K37)*3600 + MINUTE(K37)*60 + SECOND(K37))&lt;=$M$13),$N$13,IF(AND((HOUR(K37)*3600 + MINUTE(K37)*60 + SECOND(K37))&gt;=$K$14, (HOUR(K37)*3600 + MINUTE(K37)*60 + SECOND(K37))&lt;=$M$14),$N$14,IF(AND((HOUR(K37)*3600 + MINUTE(K37)*60 + SECOND(K37))&gt;=$K$15, (HOUR(K37)*3600 + MINUTE(K37)*60 + SECOND(K37))&lt;=$M$15),$N$15,IF(AND((HOUR(K37)*3600 + MINUTE(K37)*60 + SECOND(K37))&gt;=$K$16, (HOUR(K37)*3600 + MINUTE(K37)*60 + SECOND(K37))&lt;=$M$16),$N$16,IF(AND((HOUR(K37)*3600 + MINUTE(K37)*60 + SECOND(K37))&gt;=$K$17, (HOUR(K37)*3600 + MINUTE(K37)*60 + SECOND(K37))&lt;=$M$17),$N$17,0)))))</f>
        <v>0</v>
      </c>
    </row>
    <row r="38" spans="1:14" x14ac:dyDescent="0.25">
      <c r="A38" s="43"/>
      <c r="B38" s="53" t="str">
        <f>B37+$B$18</f>
        <v>7:15:00</v>
      </c>
      <c r="C38" s="53"/>
      <c r="D38" s="53"/>
      <c r="E38" s="65" t="str">
        <f>$B38+$E$18</f>
        <v>7:15:00</v>
      </c>
      <c r="F38" s="65"/>
      <c r="G38" s="65"/>
      <c r="H38" s="53" t="s">
        <v>108</v>
      </c>
      <c r="I38" s="53"/>
      <c r="J38" s="53"/>
      <c r="K38" s="65" t="str">
        <f>IF((HOUR($E38)+MINUTE($E38)/60+SECOND($E38)/3600) &gt; (HOUR($H38)+MINUTE($H38)/60+SECOND($H38)/3600),$E38-$H38,TEXT($H38,"hh:mm:ss")-TEXT($E38,"hh:mm:ss"))</f>
        <v>07:15:00</v>
      </c>
      <c r="L38" s="65"/>
      <c r="M38" s="65"/>
      <c r="N38" s="54">
        <f>IF(AND((HOUR(K38)*3600 + MINUTE(K38)*60 + SECOND(K38))&gt;=$K$13, (HOUR(K38)*3600 + MINUTE(K38)*60 + SECOND(K38))&lt;=$M$13),$N$13,IF(AND((HOUR(K38)*3600 + MINUTE(K38)*60 + SECOND(K38))&gt;=$K$14, (HOUR(K38)*3600 + MINUTE(K38)*60 + SECOND(K38))&lt;=$M$14),$N$14,IF(AND((HOUR(K38)*3600 + MINUTE(K38)*60 + SECOND(K38))&gt;=$K$15, (HOUR(K38)*3600 + MINUTE(K38)*60 + SECOND(K38))&lt;=$M$15),$N$15,IF(AND((HOUR(K38)*3600 + MINUTE(K38)*60 + SECOND(K38))&gt;=$K$16, (HOUR(K38)*3600 + MINUTE(K38)*60 + SECOND(K38))&lt;=$M$16),$N$16,IF(AND((HOUR(K38)*3600 + MINUTE(K38)*60 + SECOND(K38))&gt;=$K$17, (HOUR(K38)*3600 + MINUTE(K38)*60 + SECOND(K38))&lt;=$M$17),$N$17,0)))))</f>
        <v>0</v>
      </c>
    </row>
    <row r="39" spans="1:14" x14ac:dyDescent="0.25">
      <c r="A39" s="43"/>
      <c r="B39" s="53" t="str">
        <f>B38+$B$18</f>
        <v>7:16:00</v>
      </c>
      <c r="C39" s="53"/>
      <c r="D39" s="53"/>
      <c r="E39" s="65" t="str">
        <f>$B39+$E$18</f>
        <v>7:16:00</v>
      </c>
      <c r="F39" s="65"/>
      <c r="G39" s="65"/>
      <c r="H39" s="53" t="s">
        <v>108</v>
      </c>
      <c r="I39" s="53"/>
      <c r="J39" s="53"/>
      <c r="K39" s="65" t="str">
        <f>IF((HOUR($E39)+MINUTE($E39)/60+SECOND($E39)/3600) &gt; (HOUR($H39)+MINUTE($H39)/60+SECOND($H39)/3600),$E39-$H39,TEXT($H39,"hh:mm:ss")-TEXT($E39,"hh:mm:ss"))</f>
        <v>07:16:00</v>
      </c>
      <c r="L39" s="65"/>
      <c r="M39" s="65"/>
      <c r="N39" s="54">
        <f>IF(AND((HOUR(K39)*3600 + MINUTE(K39)*60 + SECOND(K39))&gt;=$K$13, (HOUR(K39)*3600 + MINUTE(K39)*60 + SECOND(K39))&lt;=$M$13),$N$13,IF(AND((HOUR(K39)*3600 + MINUTE(K39)*60 + SECOND(K39))&gt;=$K$14, (HOUR(K39)*3600 + MINUTE(K39)*60 + SECOND(K39))&lt;=$M$14),$N$14,IF(AND((HOUR(K39)*3600 + MINUTE(K39)*60 + SECOND(K39))&gt;=$K$15, (HOUR(K39)*3600 + MINUTE(K39)*60 + SECOND(K39))&lt;=$M$15),$N$15,IF(AND((HOUR(K39)*3600 + MINUTE(K39)*60 + SECOND(K39))&gt;=$K$16, (HOUR(K39)*3600 + MINUTE(K39)*60 + SECOND(K39))&lt;=$M$16),$N$16,IF(AND((HOUR(K39)*3600 + MINUTE(K39)*60 + SECOND(K39))&gt;=$K$17, (HOUR(K39)*3600 + MINUTE(K39)*60 + SECOND(K39))&lt;=$M$17),$N$17,0)))))</f>
        <v>0</v>
      </c>
    </row>
    <row r="40" spans="1:14" x14ac:dyDescent="0.25">
      <c r="A40" s="43"/>
      <c r="B40" s="53" t="str">
        <f>B39+$B$18</f>
        <v>7:17:00</v>
      </c>
      <c r="C40" s="53"/>
      <c r="D40" s="53"/>
      <c r="E40" s="65" t="str">
        <f>$B40+$E$18</f>
        <v>7:17:00</v>
      </c>
      <c r="F40" s="65"/>
      <c r="G40" s="65"/>
      <c r="H40" s="53" t="s">
        <v>108</v>
      </c>
      <c r="I40" s="53"/>
      <c r="J40" s="53"/>
      <c r="K40" s="65" t="str">
        <f>IF((HOUR($E40)+MINUTE($E40)/60+SECOND($E40)/3600) &gt; (HOUR($H40)+MINUTE($H40)/60+SECOND($H40)/3600),$E40-$H40,TEXT($H40,"hh:mm:ss")-TEXT($E40,"hh:mm:ss"))</f>
        <v>07:17:00</v>
      </c>
      <c r="L40" s="65"/>
      <c r="M40" s="65"/>
      <c r="N40" s="54">
        <f>IF(AND((HOUR(K40)*3600 + MINUTE(K40)*60 + SECOND(K40))&gt;=$K$13, (HOUR(K40)*3600 + MINUTE(K40)*60 + SECOND(K40))&lt;=$M$13),$N$13,IF(AND((HOUR(K40)*3600 + MINUTE(K40)*60 + SECOND(K40))&gt;=$K$14, (HOUR(K40)*3600 + MINUTE(K40)*60 + SECOND(K40))&lt;=$M$14),$N$14,IF(AND((HOUR(K40)*3600 + MINUTE(K40)*60 + SECOND(K40))&gt;=$K$15, (HOUR(K40)*3600 + MINUTE(K40)*60 + SECOND(K40))&lt;=$M$15),$N$15,IF(AND((HOUR(K40)*3600 + MINUTE(K40)*60 + SECOND(K40))&gt;=$K$16, (HOUR(K40)*3600 + MINUTE(K40)*60 + SECOND(K40))&lt;=$M$16),$N$16,IF(AND((HOUR(K40)*3600 + MINUTE(K40)*60 + SECOND(K40))&gt;=$K$17, (HOUR(K40)*3600 + MINUTE(K40)*60 + SECOND(K40))&lt;=$M$17),$N$17,0)))))</f>
        <v>0</v>
      </c>
    </row>
    <row r="41" spans="1:14" x14ac:dyDescent="0.25">
      <c r="A41" s="43"/>
      <c r="B41" s="53" t="str">
        <f>B40+$B$18</f>
        <v>7:18:00</v>
      </c>
      <c r="C41" s="53"/>
      <c r="D41" s="53"/>
      <c r="E41" s="65" t="str">
        <f>$B41+$E$18</f>
        <v>7:18:00</v>
      </c>
      <c r="F41" s="65"/>
      <c r="G41" s="65"/>
      <c r="H41" s="53" t="s">
        <v>108</v>
      </c>
      <c r="I41" s="53"/>
      <c r="J41" s="53"/>
      <c r="K41" s="65" t="str">
        <f>IF((HOUR($E41)+MINUTE($E41)/60+SECOND($E41)/3600) &gt; (HOUR($H41)+MINUTE($H41)/60+SECOND($H41)/3600),$E41-$H41,TEXT($H41,"hh:mm:ss")-TEXT($E41,"hh:mm:ss"))</f>
        <v>07:18:00</v>
      </c>
      <c r="L41" s="65"/>
      <c r="M41" s="65"/>
      <c r="N41" s="54">
        <f>IF(AND((HOUR(K41)*3600 + MINUTE(K41)*60 + SECOND(K41))&gt;=$K$13, (HOUR(K41)*3600 + MINUTE(K41)*60 + SECOND(K41))&lt;=$M$13),$N$13,IF(AND((HOUR(K41)*3600 + MINUTE(K41)*60 + SECOND(K41))&gt;=$K$14, (HOUR(K41)*3600 + MINUTE(K41)*60 + SECOND(K41))&lt;=$M$14),$N$14,IF(AND((HOUR(K41)*3600 + MINUTE(K41)*60 + SECOND(K41))&gt;=$K$15, (HOUR(K41)*3600 + MINUTE(K41)*60 + SECOND(K41))&lt;=$M$15),$N$15,IF(AND((HOUR(K41)*3600 + MINUTE(K41)*60 + SECOND(K41))&gt;=$K$16, (HOUR(K41)*3600 + MINUTE(K41)*60 + SECOND(K41))&lt;=$M$16),$N$16,IF(AND((HOUR(K41)*3600 + MINUTE(K41)*60 + SECOND(K41))&gt;=$K$17, (HOUR(K41)*3600 + MINUTE(K41)*60 + SECOND(K41))&lt;=$M$17),$N$17,0)))))</f>
        <v>0</v>
      </c>
    </row>
    <row r="42" spans="1:14" x14ac:dyDescent="0.25">
      <c r="A42" s="43"/>
      <c r="B42" s="53" t="str">
        <f>B41+$B$18</f>
        <v>7:19:00</v>
      </c>
      <c r="C42" s="53"/>
      <c r="D42" s="53"/>
      <c r="E42" s="65" t="str">
        <f>$B42+$E$18</f>
        <v>7:19:00</v>
      </c>
      <c r="F42" s="65"/>
      <c r="G42" s="65"/>
      <c r="H42" s="53" t="s">
        <v>108</v>
      </c>
      <c r="I42" s="53"/>
      <c r="J42" s="53"/>
      <c r="K42" s="65" t="str">
        <f>IF((HOUR($E42)+MINUTE($E42)/60+SECOND($E42)/3600) &gt; (HOUR($H42)+MINUTE($H42)/60+SECOND($H42)/3600),$E42-$H42,TEXT($H42,"hh:mm:ss")-TEXT($E42,"hh:mm:ss"))</f>
        <v>07:19:00</v>
      </c>
      <c r="L42" s="65"/>
      <c r="M42" s="65"/>
      <c r="N42" s="54">
        <f>IF(AND((HOUR(K42)*3600 + MINUTE(K42)*60 + SECOND(K42))&gt;=$K$13, (HOUR(K42)*3600 + MINUTE(K42)*60 + SECOND(K42))&lt;=$M$13),$N$13,IF(AND((HOUR(K42)*3600 + MINUTE(K42)*60 + SECOND(K42))&gt;=$K$14, (HOUR(K42)*3600 + MINUTE(K42)*60 + SECOND(K42))&lt;=$M$14),$N$14,IF(AND((HOUR(K42)*3600 + MINUTE(K42)*60 + SECOND(K42))&gt;=$K$15, (HOUR(K42)*3600 + MINUTE(K42)*60 + SECOND(K42))&lt;=$M$15),$N$15,IF(AND((HOUR(K42)*3600 + MINUTE(K42)*60 + SECOND(K42))&gt;=$K$16, (HOUR(K42)*3600 + MINUTE(K42)*60 + SECOND(K42))&lt;=$M$16),$N$16,IF(AND((HOUR(K42)*3600 + MINUTE(K42)*60 + SECOND(K42))&gt;=$K$17, (HOUR(K42)*3600 + MINUTE(K42)*60 + SECOND(K42))&lt;=$M$17),$N$17,0)))))</f>
        <v>0</v>
      </c>
    </row>
    <row r="43" spans="1:14" x14ac:dyDescent="0.25">
      <c r="A43" s="43"/>
      <c r="B43" s="53" t="str">
        <f>B42+$B$18</f>
        <v>7:20:00</v>
      </c>
      <c r="C43" s="53"/>
      <c r="D43" s="53"/>
      <c r="E43" s="65" t="str">
        <f>$B43+$E$18</f>
        <v>7:20:00</v>
      </c>
      <c r="F43" s="65"/>
      <c r="G43" s="65"/>
      <c r="H43" s="53" t="s">
        <v>108</v>
      </c>
      <c r="I43" s="53"/>
      <c r="J43" s="53"/>
      <c r="K43" s="65" t="str">
        <f>IF((HOUR($E43)+MINUTE($E43)/60+SECOND($E43)/3600) &gt; (HOUR($H43)+MINUTE($H43)/60+SECOND($H43)/3600),$E43-$H43,TEXT($H43,"hh:mm:ss")-TEXT($E43,"hh:mm:ss"))</f>
        <v>07:20:00</v>
      </c>
      <c r="L43" s="65"/>
      <c r="M43" s="65"/>
      <c r="N43" s="54">
        <f>IF(AND((HOUR(K43)*3600 + MINUTE(K43)*60 + SECOND(K43))&gt;=$K$13, (HOUR(K43)*3600 + MINUTE(K43)*60 + SECOND(K43))&lt;=$M$13),$N$13,IF(AND((HOUR(K43)*3600 + MINUTE(K43)*60 + SECOND(K43))&gt;=$K$14, (HOUR(K43)*3600 + MINUTE(K43)*60 + SECOND(K43))&lt;=$M$14),$N$14,IF(AND((HOUR(K43)*3600 + MINUTE(K43)*60 + SECOND(K43))&gt;=$K$15, (HOUR(K43)*3600 + MINUTE(K43)*60 + SECOND(K43))&lt;=$M$15),$N$15,IF(AND((HOUR(K43)*3600 + MINUTE(K43)*60 + SECOND(K43))&gt;=$K$16, (HOUR(K43)*3600 + MINUTE(K43)*60 + SECOND(K43))&lt;=$M$16),$N$16,IF(AND((HOUR(K43)*3600 + MINUTE(K43)*60 + SECOND(K43))&gt;=$K$17, (HOUR(K43)*3600 + MINUTE(K43)*60 + SECOND(K43))&lt;=$M$17),$N$17,0)))))</f>
        <v>0</v>
      </c>
    </row>
    <row r="44" spans="1:14" x14ac:dyDescent="0.25">
      <c r="A44" s="43"/>
      <c r="B44" s="53" t="str">
        <f>B43+$B$18</f>
        <v>7:21:00</v>
      </c>
      <c r="C44" s="53"/>
      <c r="D44" s="53"/>
      <c r="E44" s="65" t="str">
        <f>$B44+$E$18</f>
        <v>7:21:00</v>
      </c>
      <c r="F44" s="65"/>
      <c r="G44" s="65"/>
      <c r="H44" s="53" t="s">
        <v>108</v>
      </c>
      <c r="I44" s="53"/>
      <c r="J44" s="53"/>
      <c r="K44" s="65" t="str">
        <f>IF((HOUR($E44)+MINUTE($E44)/60+SECOND($E44)/3600) &gt; (HOUR($H44)+MINUTE($H44)/60+SECOND($H44)/3600),$E44-$H44,TEXT($H44,"hh:mm:ss")-TEXT($E44,"hh:mm:ss"))</f>
        <v>07:21:00</v>
      </c>
      <c r="L44" s="65"/>
      <c r="M44" s="65"/>
      <c r="N44" s="54">
        <f>IF(AND((HOUR(K44)*3600 + MINUTE(K44)*60 + SECOND(K44))&gt;=$K$13, (HOUR(K44)*3600 + MINUTE(K44)*60 + SECOND(K44))&lt;=$M$13),$N$13,IF(AND((HOUR(K44)*3600 + MINUTE(K44)*60 + SECOND(K44))&gt;=$K$14, (HOUR(K44)*3600 + MINUTE(K44)*60 + SECOND(K44))&lt;=$M$14),$N$14,IF(AND((HOUR(K44)*3600 + MINUTE(K44)*60 + SECOND(K44))&gt;=$K$15, (HOUR(K44)*3600 + MINUTE(K44)*60 + SECOND(K44))&lt;=$M$15),$N$15,IF(AND((HOUR(K44)*3600 + MINUTE(K44)*60 + SECOND(K44))&gt;=$K$16, (HOUR(K44)*3600 + MINUTE(K44)*60 + SECOND(K44))&lt;=$M$16),$N$16,IF(AND((HOUR(K44)*3600 + MINUTE(K44)*60 + SECOND(K44))&gt;=$K$17, (HOUR(K44)*3600 + MINUTE(K44)*60 + SECOND(K44))&lt;=$M$17),$N$17,0)))))</f>
        <v>0</v>
      </c>
    </row>
    <row r="45" spans="1:14" x14ac:dyDescent="0.25">
      <c r="A45" s="43"/>
      <c r="B45" s="53" t="str">
        <f>B44+$B$18</f>
        <v>7:22:00</v>
      </c>
      <c r="C45" s="53"/>
      <c r="D45" s="53"/>
      <c r="E45" s="65" t="str">
        <f>$B45+$E$18</f>
        <v>7:22:00</v>
      </c>
      <c r="F45" s="65"/>
      <c r="G45" s="65"/>
      <c r="H45" s="53" t="s">
        <v>108</v>
      </c>
      <c r="I45" s="53"/>
      <c r="J45" s="53"/>
      <c r="K45" s="65" t="str">
        <f>IF((HOUR($E45)+MINUTE($E45)/60+SECOND($E45)/3600) &gt; (HOUR($H45)+MINUTE($H45)/60+SECOND($H45)/3600),$E45-$H45,TEXT($H45,"hh:mm:ss")-TEXT($E45,"hh:mm:ss"))</f>
        <v>07:22:00</v>
      </c>
      <c r="L45" s="65"/>
      <c r="M45" s="65"/>
      <c r="N45" s="54">
        <f>IF(AND((HOUR(K45)*3600 + MINUTE(K45)*60 + SECOND(K45))&gt;=$K$13, (HOUR(K45)*3600 + MINUTE(K45)*60 + SECOND(K45))&lt;=$M$13),$N$13,IF(AND((HOUR(K45)*3600 + MINUTE(K45)*60 + SECOND(K45))&gt;=$K$14, (HOUR(K45)*3600 + MINUTE(K45)*60 + SECOND(K45))&lt;=$M$14),$N$14,IF(AND((HOUR(K45)*3600 + MINUTE(K45)*60 + SECOND(K45))&gt;=$K$15, (HOUR(K45)*3600 + MINUTE(K45)*60 + SECOND(K45))&lt;=$M$15),$N$15,IF(AND((HOUR(K45)*3600 + MINUTE(K45)*60 + SECOND(K45))&gt;=$K$16, (HOUR(K45)*3600 + MINUTE(K45)*60 + SECOND(K45))&lt;=$M$16),$N$16,IF(AND((HOUR(K45)*3600 + MINUTE(K45)*60 + SECOND(K45))&gt;=$K$17, (HOUR(K45)*3600 + MINUTE(K45)*60 + SECOND(K45))&lt;=$M$17),$N$17,0)))))</f>
        <v>0</v>
      </c>
    </row>
    <row r="46" spans="1:14" x14ac:dyDescent="0.25">
      <c r="A46" s="43"/>
      <c r="B46" s="53" t="str">
        <f>B45+$B$18</f>
        <v>7:23:00</v>
      </c>
      <c r="C46" s="53"/>
      <c r="D46" s="53"/>
      <c r="E46" s="65" t="str">
        <f>$B46+$E$18</f>
        <v>7:23:00</v>
      </c>
      <c r="F46" s="65"/>
      <c r="G46" s="65"/>
      <c r="H46" s="53" t="s">
        <v>108</v>
      </c>
      <c r="I46" s="53"/>
      <c r="J46" s="53"/>
      <c r="K46" s="65" t="str">
        <f>IF((HOUR($E46)+MINUTE($E46)/60+SECOND($E46)/3600) &gt; (HOUR($H46)+MINUTE($H46)/60+SECOND($H46)/3600),$E46-$H46,TEXT($H46,"hh:mm:ss")-TEXT($E46,"hh:mm:ss"))</f>
        <v>07:23:00</v>
      </c>
      <c r="L46" s="65"/>
      <c r="M46" s="65"/>
      <c r="N46" s="54">
        <f>IF(AND((HOUR(K46)*3600 + MINUTE(K46)*60 + SECOND(K46))&gt;=$K$13, (HOUR(K46)*3600 + MINUTE(K46)*60 + SECOND(K46))&lt;=$M$13),$N$13,IF(AND((HOUR(K46)*3600 + MINUTE(K46)*60 + SECOND(K46))&gt;=$K$14, (HOUR(K46)*3600 + MINUTE(K46)*60 + SECOND(K46))&lt;=$M$14),$N$14,IF(AND((HOUR(K46)*3600 + MINUTE(K46)*60 + SECOND(K46))&gt;=$K$15, (HOUR(K46)*3600 + MINUTE(K46)*60 + SECOND(K46))&lt;=$M$15),$N$15,IF(AND((HOUR(K46)*3600 + MINUTE(K46)*60 + SECOND(K46))&gt;=$K$16, (HOUR(K46)*3600 + MINUTE(K46)*60 + SECOND(K46))&lt;=$M$16),$N$16,IF(AND((HOUR(K46)*3600 + MINUTE(K46)*60 + SECOND(K46))&gt;=$K$17, (HOUR(K46)*3600 + MINUTE(K46)*60 + SECOND(K46))&lt;=$M$17),$N$17,0)))))</f>
        <v>0</v>
      </c>
    </row>
    <row r="47" spans="1:14" x14ac:dyDescent="0.25">
      <c r="A47" s="43"/>
      <c r="B47" s="53" t="str">
        <f>B46+$B$18</f>
        <v>7:24:00</v>
      </c>
      <c r="C47" s="53"/>
      <c r="D47" s="53"/>
      <c r="E47" s="65" t="str">
        <f>$B47+$E$18</f>
        <v>7:24:00</v>
      </c>
      <c r="F47" s="65"/>
      <c r="G47" s="65"/>
      <c r="H47" s="53" t="s">
        <v>108</v>
      </c>
      <c r="I47" s="53"/>
      <c r="J47" s="53"/>
      <c r="K47" s="65" t="str">
        <f>IF((HOUR($E47)+MINUTE($E47)/60+SECOND($E47)/3600) &gt; (HOUR($H47)+MINUTE($H47)/60+SECOND($H47)/3600),$E47-$H47,TEXT($H47,"hh:mm:ss")-TEXT($E47,"hh:mm:ss"))</f>
        <v>07:24:00</v>
      </c>
      <c r="L47" s="65"/>
      <c r="M47" s="65"/>
      <c r="N47" s="54">
        <f>IF(AND((HOUR(K47)*3600 + MINUTE(K47)*60 + SECOND(K47))&gt;=$K$13, (HOUR(K47)*3600 + MINUTE(K47)*60 + SECOND(K47))&lt;=$M$13),$N$13,IF(AND((HOUR(K47)*3600 + MINUTE(K47)*60 + SECOND(K47))&gt;=$K$14, (HOUR(K47)*3600 + MINUTE(K47)*60 + SECOND(K47))&lt;=$M$14),$N$14,IF(AND((HOUR(K47)*3600 + MINUTE(K47)*60 + SECOND(K47))&gt;=$K$15, (HOUR(K47)*3600 + MINUTE(K47)*60 + SECOND(K47))&lt;=$M$15),$N$15,IF(AND((HOUR(K47)*3600 + MINUTE(K47)*60 + SECOND(K47))&gt;=$K$16, (HOUR(K47)*3600 + MINUTE(K47)*60 + SECOND(K47))&lt;=$M$16),$N$16,IF(AND((HOUR(K47)*3600 + MINUTE(K47)*60 + SECOND(K47))&gt;=$K$17, (HOUR(K47)*3600 + MINUTE(K47)*60 + SECOND(K47))&lt;=$M$17),$N$17,0)))))</f>
        <v>0</v>
      </c>
    </row>
    <row r="48" spans="1:14" x14ac:dyDescent="0.25">
      <c r="A48" s="43"/>
      <c r="B48" s="53" t="str">
        <f>B47+$B$18</f>
        <v>7:25:00</v>
      </c>
      <c r="C48" s="53"/>
      <c r="D48" s="53"/>
      <c r="E48" s="65" t="str">
        <f>$B48+$E$18</f>
        <v>7:25:00</v>
      </c>
      <c r="F48" s="65"/>
      <c r="G48" s="65"/>
      <c r="H48" s="53" t="s">
        <v>108</v>
      </c>
      <c r="I48" s="53"/>
      <c r="J48" s="53"/>
      <c r="K48" s="65" t="str">
        <f>IF((HOUR($E48)+MINUTE($E48)/60+SECOND($E48)/3600) &gt; (HOUR($H48)+MINUTE($H48)/60+SECOND($H48)/3600),$E48-$H48,TEXT($H48,"hh:mm:ss")-TEXT($E48,"hh:mm:ss"))</f>
        <v>07:25:00</v>
      </c>
      <c r="L48" s="65"/>
      <c r="M48" s="65"/>
      <c r="N48" s="54">
        <f>IF(AND((HOUR(K48)*3600 + MINUTE(K48)*60 + SECOND(K48))&gt;=$K$13, (HOUR(K48)*3600 + MINUTE(K48)*60 + SECOND(K48))&lt;=$M$13),$N$13,IF(AND((HOUR(K48)*3600 + MINUTE(K48)*60 + SECOND(K48))&gt;=$K$14, (HOUR(K48)*3600 + MINUTE(K48)*60 + SECOND(K48))&lt;=$M$14),$N$14,IF(AND((HOUR(K48)*3600 + MINUTE(K48)*60 + SECOND(K48))&gt;=$K$15, (HOUR(K48)*3600 + MINUTE(K48)*60 + SECOND(K48))&lt;=$M$15),$N$15,IF(AND((HOUR(K48)*3600 + MINUTE(K48)*60 + SECOND(K48))&gt;=$K$16, (HOUR(K48)*3600 + MINUTE(K48)*60 + SECOND(K48))&lt;=$M$16),$N$16,IF(AND((HOUR(K48)*3600 + MINUTE(K48)*60 + SECOND(K48))&gt;=$K$17, (HOUR(K48)*3600 + MINUTE(K48)*60 + SECOND(K48))&lt;=$M$17),$N$17,0)))))</f>
        <v>0</v>
      </c>
    </row>
    <row r="49" spans="1:14" x14ac:dyDescent="0.25">
      <c r="A49" s="43"/>
      <c r="B49" s="53" t="str">
        <f>B48+$B$18</f>
        <v>7:26:00</v>
      </c>
      <c r="C49" s="53"/>
      <c r="D49" s="53"/>
      <c r="E49" s="65" t="str">
        <f>$B49+$E$18</f>
        <v>7:26:00</v>
      </c>
      <c r="F49" s="65"/>
      <c r="G49" s="65"/>
      <c r="H49" s="53" t="s">
        <v>108</v>
      </c>
      <c r="I49" s="53"/>
      <c r="J49" s="53"/>
      <c r="K49" s="65" t="str">
        <f>IF((HOUR($E49)+MINUTE($E49)/60+SECOND($E49)/3600) &gt; (HOUR($H49)+MINUTE($H49)/60+SECOND($H49)/3600),$E49-$H49,TEXT($H49,"hh:mm:ss")-TEXT($E49,"hh:mm:ss"))</f>
        <v>07:26:00</v>
      </c>
      <c r="L49" s="65"/>
      <c r="M49" s="65"/>
      <c r="N49" s="54">
        <f>IF(AND((HOUR(K49)*3600 + MINUTE(K49)*60 + SECOND(K49))&gt;=$K$13, (HOUR(K49)*3600 + MINUTE(K49)*60 + SECOND(K49))&lt;=$M$13),$N$13,IF(AND((HOUR(K49)*3600 + MINUTE(K49)*60 + SECOND(K49))&gt;=$K$14, (HOUR(K49)*3600 + MINUTE(K49)*60 + SECOND(K49))&lt;=$M$14),$N$14,IF(AND((HOUR(K49)*3600 + MINUTE(K49)*60 + SECOND(K49))&gt;=$K$15, (HOUR(K49)*3600 + MINUTE(K49)*60 + SECOND(K49))&lt;=$M$15),$N$15,IF(AND((HOUR(K49)*3600 + MINUTE(K49)*60 + SECOND(K49))&gt;=$K$16, (HOUR(K49)*3600 + MINUTE(K49)*60 + SECOND(K49))&lt;=$M$16),$N$16,IF(AND((HOUR(K49)*3600 + MINUTE(K49)*60 + SECOND(K49))&gt;=$K$17, (HOUR(K49)*3600 + MINUTE(K49)*60 + SECOND(K49))&lt;=$M$17),$N$17,0)))))</f>
        <v>0</v>
      </c>
    </row>
    <row r="50" spans="1:14" x14ac:dyDescent="0.25">
      <c r="A50" s="43"/>
      <c r="B50" s="53" t="str">
        <f>B49+$B$18</f>
        <v>7:27:00</v>
      </c>
      <c r="C50" s="53"/>
      <c r="D50" s="53"/>
      <c r="E50" s="65" t="str">
        <f>$B50+$E$18</f>
        <v>7:27:00</v>
      </c>
      <c r="F50" s="65"/>
      <c r="G50" s="65"/>
      <c r="H50" s="53" t="s">
        <v>108</v>
      </c>
      <c r="I50" s="53"/>
      <c r="J50" s="53"/>
      <c r="K50" s="65" t="str">
        <f>IF((HOUR($E50)+MINUTE($E50)/60+SECOND($E50)/3600) &gt; (HOUR($H50)+MINUTE($H50)/60+SECOND($H50)/3600),$E50-$H50,TEXT($H50,"hh:mm:ss")-TEXT($E50,"hh:mm:ss"))</f>
        <v>07:27:00</v>
      </c>
      <c r="L50" s="65"/>
      <c r="M50" s="65"/>
      <c r="N50" s="54">
        <f>IF(AND((HOUR(K50)*3600 + MINUTE(K50)*60 + SECOND(K50))&gt;=$K$13, (HOUR(K50)*3600 + MINUTE(K50)*60 + SECOND(K50))&lt;=$M$13),$N$13,IF(AND((HOUR(K50)*3600 + MINUTE(K50)*60 + SECOND(K50))&gt;=$K$14, (HOUR(K50)*3600 + MINUTE(K50)*60 + SECOND(K50))&lt;=$M$14),$N$14,IF(AND((HOUR(K50)*3600 + MINUTE(K50)*60 + SECOND(K50))&gt;=$K$15, (HOUR(K50)*3600 + MINUTE(K50)*60 + SECOND(K50))&lt;=$M$15),$N$15,IF(AND((HOUR(K50)*3600 + MINUTE(K50)*60 + SECOND(K50))&gt;=$K$16, (HOUR(K50)*3600 + MINUTE(K50)*60 + SECOND(K50))&lt;=$M$16),$N$16,IF(AND((HOUR(K50)*3600 + MINUTE(K50)*60 + SECOND(K50))&gt;=$K$17, (HOUR(K50)*3600 + MINUTE(K50)*60 + SECOND(K50))&lt;=$M$17),$N$17,0)))))</f>
        <v>0</v>
      </c>
    </row>
    <row r="51" spans="1:14" x14ac:dyDescent="0.25">
      <c r="A51" s="43"/>
      <c r="B51" s="53" t="str">
        <f>B50+$B$18</f>
        <v>7:28:00</v>
      </c>
      <c r="C51" s="53"/>
      <c r="D51" s="53"/>
      <c r="E51" s="65" t="str">
        <f>$B51+$E$18</f>
        <v>7:28:00</v>
      </c>
      <c r="F51" s="65"/>
      <c r="G51" s="65"/>
      <c r="H51" s="53" t="s">
        <v>108</v>
      </c>
      <c r="I51" s="53"/>
      <c r="J51" s="53"/>
      <c r="K51" s="65" t="str">
        <f>IF((HOUR($E51)+MINUTE($E51)/60+SECOND($E51)/3600) &gt; (HOUR($H51)+MINUTE($H51)/60+SECOND($H51)/3600),$E51-$H51,TEXT($H51,"hh:mm:ss")-TEXT($E51,"hh:mm:ss"))</f>
        <v>07:28:00</v>
      </c>
      <c r="L51" s="65"/>
      <c r="M51" s="65"/>
      <c r="N51" s="54">
        <f>IF(AND((HOUR(K51)*3600 + MINUTE(K51)*60 + SECOND(K51))&gt;=$K$13, (HOUR(K51)*3600 + MINUTE(K51)*60 + SECOND(K51))&lt;=$M$13),$N$13,IF(AND((HOUR(K51)*3600 + MINUTE(K51)*60 + SECOND(K51))&gt;=$K$14, (HOUR(K51)*3600 + MINUTE(K51)*60 + SECOND(K51))&lt;=$M$14),$N$14,IF(AND((HOUR(K51)*3600 + MINUTE(K51)*60 + SECOND(K51))&gt;=$K$15, (HOUR(K51)*3600 + MINUTE(K51)*60 + SECOND(K51))&lt;=$M$15),$N$15,IF(AND((HOUR(K51)*3600 + MINUTE(K51)*60 + SECOND(K51))&gt;=$K$16, (HOUR(K51)*3600 + MINUTE(K51)*60 + SECOND(K51))&lt;=$M$16),$N$16,IF(AND((HOUR(K51)*3600 + MINUTE(K51)*60 + SECOND(K51))&gt;=$K$17, (HOUR(K51)*3600 + MINUTE(K51)*60 + SECOND(K51))&lt;=$M$17),$N$17,0)))))</f>
        <v>0</v>
      </c>
    </row>
    <row r="52" spans="1:14" x14ac:dyDescent="0.25">
      <c r="A52" s="43"/>
      <c r="B52" s="53" t="str">
        <f>B51+$B$18</f>
        <v>7:29:00</v>
      </c>
      <c r="C52" s="53"/>
      <c r="D52" s="53"/>
      <c r="E52" s="65" t="str">
        <f>$B52+$E$18</f>
        <v>7:29:00</v>
      </c>
      <c r="F52" s="65"/>
      <c r="G52" s="65"/>
      <c r="H52" s="53" t="s">
        <v>108</v>
      </c>
      <c r="I52" s="53"/>
      <c r="J52" s="53"/>
      <c r="K52" s="65" t="str">
        <f>IF((HOUR($E52)+MINUTE($E52)/60+SECOND($E52)/3600) &gt; (HOUR($H52)+MINUTE($H52)/60+SECOND($H52)/3600),$E52-$H52,TEXT($H52,"hh:mm:ss")-TEXT($E52,"hh:mm:ss"))</f>
        <v>07:29:00</v>
      </c>
      <c r="L52" s="65"/>
      <c r="M52" s="65"/>
      <c r="N52" s="54">
        <f>IF(AND((HOUR(K52)*3600 + MINUTE(K52)*60 + SECOND(K52))&gt;=$K$13, (HOUR(K52)*3600 + MINUTE(K52)*60 + SECOND(K52))&lt;=$M$13),$N$13,IF(AND((HOUR(K52)*3600 + MINUTE(K52)*60 + SECOND(K52))&gt;=$K$14, (HOUR(K52)*3600 + MINUTE(K52)*60 + SECOND(K52))&lt;=$M$14),$N$14,IF(AND((HOUR(K52)*3600 + MINUTE(K52)*60 + SECOND(K52))&gt;=$K$15, (HOUR(K52)*3600 + MINUTE(K52)*60 + SECOND(K52))&lt;=$M$15),$N$15,IF(AND((HOUR(K52)*3600 + MINUTE(K52)*60 + SECOND(K52))&gt;=$K$16, (HOUR(K52)*3600 + MINUTE(K52)*60 + SECOND(K52))&lt;=$M$16),$N$16,IF(AND((HOUR(K52)*3600 + MINUTE(K52)*60 + SECOND(K52))&gt;=$K$17, (HOUR(K52)*3600 + MINUTE(K52)*60 + SECOND(K52))&lt;=$M$17),$N$17,0)))))</f>
        <v>0</v>
      </c>
    </row>
    <row r="53" spans="1:14" x14ac:dyDescent="0.25">
      <c r="A53" s="43"/>
      <c r="B53" s="53" t="str">
        <f>B52+$B$18</f>
        <v>7:30:00</v>
      </c>
      <c r="C53" s="53"/>
      <c r="D53" s="53"/>
      <c r="E53" s="65" t="str">
        <f>$B53+$E$18</f>
        <v>7:30:00</v>
      </c>
      <c r="F53" s="65"/>
      <c r="G53" s="65"/>
      <c r="H53" s="53" t="s">
        <v>108</v>
      </c>
      <c r="I53" s="53"/>
      <c r="J53" s="53"/>
      <c r="K53" s="65" t="str">
        <f>IF((HOUR($E53)+MINUTE($E53)/60+SECOND($E53)/3600) &gt; (HOUR($H53)+MINUTE($H53)/60+SECOND($H53)/3600),$E53-$H53,TEXT($H53,"hh:mm:ss")-TEXT($E53,"hh:mm:ss"))</f>
        <v>07:30:00</v>
      </c>
      <c r="L53" s="65"/>
      <c r="M53" s="65"/>
      <c r="N53" s="54">
        <f>IF(AND((HOUR(K53)*3600 + MINUTE(K53)*60 + SECOND(K53))&gt;=$K$13, (HOUR(K53)*3600 + MINUTE(K53)*60 + SECOND(K53))&lt;=$M$13),$N$13,IF(AND((HOUR(K53)*3600 + MINUTE(K53)*60 + SECOND(K53))&gt;=$K$14, (HOUR(K53)*3600 + MINUTE(K53)*60 + SECOND(K53))&lt;=$M$14),$N$14,IF(AND((HOUR(K53)*3600 + MINUTE(K53)*60 + SECOND(K53))&gt;=$K$15, (HOUR(K53)*3600 + MINUTE(K53)*60 + SECOND(K53))&lt;=$M$15),$N$15,IF(AND((HOUR(K53)*3600 + MINUTE(K53)*60 + SECOND(K53))&gt;=$K$16, (HOUR(K53)*3600 + MINUTE(K53)*60 + SECOND(K53))&lt;=$M$16),$N$16,IF(AND((HOUR(K53)*3600 + MINUTE(K53)*60 + SECOND(K53))&gt;=$K$17, (HOUR(K53)*3600 + MINUTE(K53)*60 + SECOND(K53))&lt;=$M$17),$N$17,0)))))</f>
        <v>0</v>
      </c>
    </row>
    <row r="54" spans="1:14" x14ac:dyDescent="0.25">
      <c r="A54" s="43"/>
      <c r="B54" s="53" t="str">
        <f>B53+$B$18</f>
        <v>7:31:00</v>
      </c>
      <c r="C54" s="53"/>
      <c r="D54" s="53"/>
      <c r="E54" s="65" t="str">
        <f>$B54+$E$18</f>
        <v>7:31:00</v>
      </c>
      <c r="F54" s="65"/>
      <c r="G54" s="65"/>
      <c r="H54" s="53" t="s">
        <v>108</v>
      </c>
      <c r="I54" s="53"/>
      <c r="J54" s="53"/>
      <c r="K54" s="65" t="str">
        <f>IF((HOUR($E54)+MINUTE($E54)/60+SECOND($E54)/3600) &gt; (HOUR($H54)+MINUTE($H54)/60+SECOND($H54)/3600),$E54-$H54,TEXT($H54,"hh:mm:ss")-TEXT($E54,"hh:mm:ss"))</f>
        <v>07:31:00</v>
      </c>
      <c r="L54" s="65"/>
      <c r="M54" s="65"/>
      <c r="N54" s="54">
        <f>IF(AND((HOUR(K54)*3600 + MINUTE(K54)*60 + SECOND(K54))&gt;=$K$13, (HOUR(K54)*3600 + MINUTE(K54)*60 + SECOND(K54))&lt;=$M$13),$N$13,IF(AND((HOUR(K54)*3600 + MINUTE(K54)*60 + SECOND(K54))&gt;=$K$14, (HOUR(K54)*3600 + MINUTE(K54)*60 + SECOND(K54))&lt;=$M$14),$N$14,IF(AND((HOUR(K54)*3600 + MINUTE(K54)*60 + SECOND(K54))&gt;=$K$15, (HOUR(K54)*3600 + MINUTE(K54)*60 + SECOND(K54))&lt;=$M$15),$N$15,IF(AND((HOUR(K54)*3600 + MINUTE(K54)*60 + SECOND(K54))&gt;=$K$16, (HOUR(K54)*3600 + MINUTE(K54)*60 + SECOND(K54))&lt;=$M$16),$N$16,IF(AND((HOUR(K54)*3600 + MINUTE(K54)*60 + SECOND(K54))&gt;=$K$17, (HOUR(K54)*3600 + MINUTE(K54)*60 + SECOND(K54))&lt;=$M$17),$N$17,0)))))</f>
        <v>0</v>
      </c>
    </row>
    <row r="55" spans="1:14" x14ac:dyDescent="0.25">
      <c r="A55" s="43"/>
      <c r="B55" s="53" t="str">
        <f>B54+$B$18</f>
        <v>7:32:00</v>
      </c>
      <c r="C55" s="53"/>
      <c r="D55" s="53"/>
      <c r="E55" s="65" t="str">
        <f>$B55+$E$18</f>
        <v>7:32:00</v>
      </c>
      <c r="F55" s="65"/>
      <c r="G55" s="65"/>
      <c r="H55" s="53" t="s">
        <v>108</v>
      </c>
      <c r="I55" s="53"/>
      <c r="J55" s="53"/>
      <c r="K55" s="65" t="str">
        <f>IF((HOUR($E55)+MINUTE($E55)/60+SECOND($E55)/3600) &gt; (HOUR($H55)+MINUTE($H55)/60+SECOND($H55)/3600),$E55-$H55,TEXT($H55,"hh:mm:ss")-TEXT($E55,"hh:mm:ss"))</f>
        <v>07:32:00</v>
      </c>
      <c r="L55" s="65"/>
      <c r="M55" s="65"/>
      <c r="N55" s="54">
        <f>IF(AND((HOUR(K55)*3600 + MINUTE(K55)*60 + SECOND(K55))&gt;=$K$13, (HOUR(K55)*3600 + MINUTE(K55)*60 + SECOND(K55))&lt;=$M$13),$N$13,IF(AND((HOUR(K55)*3600 + MINUTE(K55)*60 + SECOND(K55))&gt;=$K$14, (HOUR(K55)*3600 + MINUTE(K55)*60 + SECOND(K55))&lt;=$M$14),$N$14,IF(AND((HOUR(K55)*3600 + MINUTE(K55)*60 + SECOND(K55))&gt;=$K$15, (HOUR(K55)*3600 + MINUTE(K55)*60 + SECOND(K55))&lt;=$M$15),$N$15,IF(AND((HOUR(K55)*3600 + MINUTE(K55)*60 + SECOND(K55))&gt;=$K$16, (HOUR(K55)*3600 + MINUTE(K55)*60 + SECOND(K55))&lt;=$M$16),$N$16,IF(AND((HOUR(K55)*3600 + MINUTE(K55)*60 + SECOND(K55))&gt;=$K$17, (HOUR(K55)*3600 + MINUTE(K55)*60 + SECOND(K55))&lt;=$M$17),$N$17,0)))))</f>
        <v>0</v>
      </c>
    </row>
    <row r="56" spans="1:14" x14ac:dyDescent="0.25">
      <c r="A56" s="43"/>
      <c r="B56" s="53" t="str">
        <f>B55+$B$18</f>
        <v>7:33:00</v>
      </c>
      <c r="C56" s="53"/>
      <c r="D56" s="53"/>
      <c r="E56" s="65" t="str">
        <f>$B56+$E$18</f>
        <v>7:33:00</v>
      </c>
      <c r="F56" s="65"/>
      <c r="G56" s="65"/>
      <c r="H56" s="53" t="s">
        <v>108</v>
      </c>
      <c r="I56" s="53"/>
      <c r="J56" s="53"/>
      <c r="K56" s="65" t="str">
        <f>IF((HOUR($E56)+MINUTE($E56)/60+SECOND($E56)/3600) &gt; (HOUR($H56)+MINUTE($H56)/60+SECOND($H56)/3600),$E56-$H56,TEXT($H56,"hh:mm:ss")-TEXT($E56,"hh:mm:ss"))</f>
        <v>07:33:00</v>
      </c>
      <c r="L56" s="65"/>
      <c r="M56" s="65"/>
      <c r="N56" s="54">
        <f>IF(AND((HOUR(K56)*3600 + MINUTE(K56)*60 + SECOND(K56))&gt;=$K$13, (HOUR(K56)*3600 + MINUTE(K56)*60 + SECOND(K56))&lt;=$M$13),$N$13,IF(AND((HOUR(K56)*3600 + MINUTE(K56)*60 + SECOND(K56))&gt;=$K$14, (HOUR(K56)*3600 + MINUTE(K56)*60 + SECOND(K56))&lt;=$M$14),$N$14,IF(AND((HOUR(K56)*3600 + MINUTE(K56)*60 + SECOND(K56))&gt;=$K$15, (HOUR(K56)*3600 + MINUTE(K56)*60 + SECOND(K56))&lt;=$M$15),$N$15,IF(AND((HOUR(K56)*3600 + MINUTE(K56)*60 + SECOND(K56))&gt;=$K$16, (HOUR(K56)*3600 + MINUTE(K56)*60 + SECOND(K56))&lt;=$M$16),$N$16,IF(AND((HOUR(K56)*3600 + MINUTE(K56)*60 + SECOND(K56))&gt;=$K$17, (HOUR(K56)*3600 + MINUTE(K56)*60 + SECOND(K56))&lt;=$M$17),$N$17,0)))))</f>
        <v>0</v>
      </c>
    </row>
    <row r="57" spans="1:14" x14ac:dyDescent="0.25">
      <c r="A57" s="43"/>
      <c r="B57" s="53" t="str">
        <f>B56+$B$18</f>
        <v>7:34:00</v>
      </c>
      <c r="C57" s="53"/>
      <c r="D57" s="53"/>
      <c r="E57" s="65" t="str">
        <f>$B57+$E$18</f>
        <v>7:34:00</v>
      </c>
      <c r="F57" s="65"/>
      <c r="G57" s="65"/>
      <c r="H57" s="53" t="s">
        <v>108</v>
      </c>
      <c r="I57" s="53"/>
      <c r="J57" s="53"/>
      <c r="K57" s="65" t="str">
        <f>IF((HOUR($E57)+MINUTE($E57)/60+SECOND($E57)/3600) &gt; (HOUR($H57)+MINUTE($H57)/60+SECOND($H57)/3600),$E57-$H57,TEXT($H57,"hh:mm:ss")-TEXT($E57,"hh:mm:ss"))</f>
        <v>07:34:00</v>
      </c>
      <c r="L57" s="65"/>
      <c r="M57" s="65"/>
      <c r="N57" s="54">
        <f>IF(AND((HOUR(K57)*3600 + MINUTE(K57)*60 + SECOND(K57))&gt;=$K$13, (HOUR(K57)*3600 + MINUTE(K57)*60 + SECOND(K57))&lt;=$M$13),$N$13,IF(AND((HOUR(K57)*3600 + MINUTE(K57)*60 + SECOND(K57))&gt;=$K$14, (HOUR(K57)*3600 + MINUTE(K57)*60 + SECOND(K57))&lt;=$M$14),$N$14,IF(AND((HOUR(K57)*3600 + MINUTE(K57)*60 + SECOND(K57))&gt;=$K$15, (HOUR(K57)*3600 + MINUTE(K57)*60 + SECOND(K57))&lt;=$M$15),$N$15,IF(AND((HOUR(K57)*3600 + MINUTE(K57)*60 + SECOND(K57))&gt;=$K$16, (HOUR(K57)*3600 + MINUTE(K57)*60 + SECOND(K57))&lt;=$M$16),$N$16,IF(AND((HOUR(K57)*3600 + MINUTE(K57)*60 + SECOND(K57))&gt;=$K$17, (HOUR(K57)*3600 + MINUTE(K57)*60 + SECOND(K57))&lt;=$M$17),$N$17,0)))))</f>
        <v>0</v>
      </c>
    </row>
    <row r="58" spans="1:14" x14ac:dyDescent="0.25">
      <c r="A58" s="43"/>
      <c r="B58" s="53" t="str">
        <f>B57+$B$18</f>
        <v>7:35:00</v>
      </c>
      <c r="C58" s="53"/>
      <c r="D58" s="53"/>
      <c r="E58" s="65" t="str">
        <f>$B58+$E$18</f>
        <v>7:35:00</v>
      </c>
      <c r="F58" s="65"/>
      <c r="G58" s="65"/>
      <c r="H58" s="53" t="s">
        <v>108</v>
      </c>
      <c r="I58" s="53"/>
      <c r="J58" s="53"/>
      <c r="K58" s="65" t="str">
        <f>IF((HOUR($E58)+MINUTE($E58)/60+SECOND($E58)/3600) &gt; (HOUR($H58)+MINUTE($H58)/60+SECOND($H58)/3600),$E58-$H58,TEXT($H58,"hh:mm:ss")-TEXT($E58,"hh:mm:ss"))</f>
        <v>07:35:00</v>
      </c>
      <c r="L58" s="65"/>
      <c r="M58" s="65"/>
      <c r="N58" s="54">
        <f>IF(AND((HOUR(K58)*3600 + MINUTE(K58)*60 + SECOND(K58))&gt;=$K$13, (HOUR(K58)*3600 + MINUTE(K58)*60 + SECOND(K58))&lt;=$M$13),$N$13,IF(AND((HOUR(K58)*3600 + MINUTE(K58)*60 + SECOND(K58))&gt;=$K$14, (HOUR(K58)*3600 + MINUTE(K58)*60 + SECOND(K58))&lt;=$M$14),$N$14,IF(AND((HOUR(K58)*3600 + MINUTE(K58)*60 + SECOND(K58))&gt;=$K$15, (HOUR(K58)*3600 + MINUTE(K58)*60 + SECOND(K58))&lt;=$M$15),$N$15,IF(AND((HOUR(K58)*3600 + MINUTE(K58)*60 + SECOND(K58))&gt;=$K$16, (HOUR(K58)*3600 + MINUTE(K58)*60 + SECOND(K58))&lt;=$M$16),$N$16,IF(AND((HOUR(K58)*3600 + MINUTE(K58)*60 + SECOND(K58))&gt;=$K$17, (HOUR(K58)*3600 + MINUTE(K58)*60 + SECOND(K58))&lt;=$M$17),$N$17,0)))))</f>
        <v>0</v>
      </c>
    </row>
    <row r="59" spans="1:14" x14ac:dyDescent="0.25">
      <c r="A59" s="43"/>
      <c r="B59" s="53" t="str">
        <f>B58+$B$18</f>
        <v>7:36:00</v>
      </c>
      <c r="C59" s="53"/>
      <c r="D59" s="53"/>
      <c r="E59" s="65" t="str">
        <f>$B59+$E$18</f>
        <v>7:36:00</v>
      </c>
      <c r="F59" s="65"/>
      <c r="G59" s="65"/>
      <c r="H59" s="53" t="s">
        <v>108</v>
      </c>
      <c r="I59" s="53"/>
      <c r="J59" s="53"/>
      <c r="K59" s="65" t="str">
        <f>IF((HOUR($E59)+MINUTE($E59)/60+SECOND($E59)/3600) &gt; (HOUR($H59)+MINUTE($H59)/60+SECOND($H59)/3600),$E59-$H59,TEXT($H59,"hh:mm:ss")-TEXT($E59,"hh:mm:ss"))</f>
        <v>07:36:00</v>
      </c>
      <c r="L59" s="65"/>
      <c r="M59" s="65"/>
      <c r="N59" s="54">
        <f>IF(AND((HOUR(K59)*3600 + MINUTE(K59)*60 + SECOND(K59))&gt;=$K$13, (HOUR(K59)*3600 + MINUTE(K59)*60 + SECOND(K59))&lt;=$M$13),$N$13,IF(AND((HOUR(K59)*3600 + MINUTE(K59)*60 + SECOND(K59))&gt;=$K$14, (HOUR(K59)*3600 + MINUTE(K59)*60 + SECOND(K59))&lt;=$M$14),$N$14,IF(AND((HOUR(K59)*3600 + MINUTE(K59)*60 + SECOND(K59))&gt;=$K$15, (HOUR(K59)*3600 + MINUTE(K59)*60 + SECOND(K59))&lt;=$M$15),$N$15,IF(AND((HOUR(K59)*3600 + MINUTE(K59)*60 + SECOND(K59))&gt;=$K$16, (HOUR(K59)*3600 + MINUTE(K59)*60 + SECOND(K59))&lt;=$M$16),$N$16,IF(AND((HOUR(K59)*3600 + MINUTE(K59)*60 + SECOND(K59))&gt;=$K$17, (HOUR(K59)*3600 + MINUTE(K59)*60 + SECOND(K59))&lt;=$M$17),$N$17,0)))))</f>
        <v>0</v>
      </c>
    </row>
    <row r="60" spans="1:14" x14ac:dyDescent="0.25">
      <c r="A60" s="43"/>
      <c r="B60" s="53" t="str">
        <f>B59+$B$18</f>
        <v>7:37:00</v>
      </c>
      <c r="C60" s="53"/>
      <c r="D60" s="53"/>
      <c r="E60" s="65" t="str">
        <f>$B60+$E$18</f>
        <v>7:37:00</v>
      </c>
      <c r="F60" s="65"/>
      <c r="G60" s="65"/>
      <c r="H60" s="53" t="s">
        <v>108</v>
      </c>
      <c r="I60" s="53"/>
      <c r="J60" s="53"/>
      <c r="K60" s="65" t="str">
        <f>IF((HOUR($E60)+MINUTE($E60)/60+SECOND($E60)/3600) &gt; (HOUR($H60)+MINUTE($H60)/60+SECOND($H60)/3600),$E60-$H60,TEXT($H60,"hh:mm:ss")-TEXT($E60,"hh:mm:ss"))</f>
        <v>07:37:00</v>
      </c>
      <c r="L60" s="65"/>
      <c r="M60" s="65"/>
      <c r="N60" s="54">
        <f>IF(AND((HOUR(K60)*3600 + MINUTE(K60)*60 + SECOND(K60))&gt;=$K$13, (HOUR(K60)*3600 + MINUTE(K60)*60 + SECOND(K60))&lt;=$M$13),$N$13,IF(AND((HOUR(K60)*3600 + MINUTE(K60)*60 + SECOND(K60))&gt;=$K$14, (HOUR(K60)*3600 + MINUTE(K60)*60 + SECOND(K60))&lt;=$M$14),$N$14,IF(AND((HOUR(K60)*3600 + MINUTE(K60)*60 + SECOND(K60))&gt;=$K$15, (HOUR(K60)*3600 + MINUTE(K60)*60 + SECOND(K60))&lt;=$M$15),$N$15,IF(AND((HOUR(K60)*3600 + MINUTE(K60)*60 + SECOND(K60))&gt;=$K$16, (HOUR(K60)*3600 + MINUTE(K60)*60 + SECOND(K60))&lt;=$M$16),$N$16,IF(AND((HOUR(K60)*3600 + MINUTE(K60)*60 + SECOND(K60))&gt;=$K$17, (HOUR(K60)*3600 + MINUTE(K60)*60 + SECOND(K60))&lt;=$M$17),$N$17,0)))))</f>
        <v>0</v>
      </c>
    </row>
    <row r="61" spans="1:14" x14ac:dyDescent="0.25">
      <c r="A61" s="43"/>
      <c r="B61" s="53" t="str">
        <f>B60+$B$18</f>
        <v>7:38:00</v>
      </c>
      <c r="C61" s="53"/>
      <c r="D61" s="53"/>
      <c r="E61" s="65" t="str">
        <f>$B61+$E$18</f>
        <v>7:38:00</v>
      </c>
      <c r="F61" s="65"/>
      <c r="G61" s="65"/>
      <c r="H61" s="53" t="s">
        <v>108</v>
      </c>
      <c r="I61" s="53"/>
      <c r="J61" s="53"/>
      <c r="K61" s="65" t="str">
        <f>IF((HOUR($E61)+MINUTE($E61)/60+SECOND($E61)/3600) &gt; (HOUR($H61)+MINUTE($H61)/60+SECOND($H61)/3600),$E61-$H61,TEXT($H61,"hh:mm:ss")-TEXT($E61,"hh:mm:ss"))</f>
        <v>07:38:00</v>
      </c>
      <c r="L61" s="65"/>
      <c r="M61" s="65"/>
      <c r="N61" s="54">
        <f>IF(AND((HOUR(K61)*3600 + MINUTE(K61)*60 + SECOND(K61))&gt;=$K$13, (HOUR(K61)*3600 + MINUTE(K61)*60 + SECOND(K61))&lt;=$M$13),$N$13,IF(AND((HOUR(K61)*3600 + MINUTE(K61)*60 + SECOND(K61))&gt;=$K$14, (HOUR(K61)*3600 + MINUTE(K61)*60 + SECOND(K61))&lt;=$M$14),$N$14,IF(AND((HOUR(K61)*3600 + MINUTE(K61)*60 + SECOND(K61))&gt;=$K$15, (HOUR(K61)*3600 + MINUTE(K61)*60 + SECOND(K61))&lt;=$M$15),$N$15,IF(AND((HOUR(K61)*3600 + MINUTE(K61)*60 + SECOND(K61))&gt;=$K$16, (HOUR(K61)*3600 + MINUTE(K61)*60 + SECOND(K61))&lt;=$M$16),$N$16,IF(AND((HOUR(K61)*3600 + MINUTE(K61)*60 + SECOND(K61))&gt;=$K$17, (HOUR(K61)*3600 + MINUTE(K61)*60 + SECOND(K61))&lt;=$M$17),$N$17,0)))))</f>
        <v>0</v>
      </c>
    </row>
    <row r="62" spans="1:14" x14ac:dyDescent="0.25">
      <c r="A62" s="43"/>
      <c r="B62" s="53" t="str">
        <f>B61+$B$18</f>
        <v>7:39:00</v>
      </c>
      <c r="C62" s="53"/>
      <c r="D62" s="53"/>
      <c r="E62" s="65" t="str">
        <f>$B62+$E$18</f>
        <v>7:39:00</v>
      </c>
      <c r="F62" s="65"/>
      <c r="G62" s="65"/>
      <c r="H62" s="53" t="s">
        <v>108</v>
      </c>
      <c r="I62" s="53"/>
      <c r="J62" s="53"/>
      <c r="K62" s="65" t="str">
        <f>IF((HOUR($E62)+MINUTE($E62)/60+SECOND($E62)/3600) &gt; (HOUR($H62)+MINUTE($H62)/60+SECOND($H62)/3600),$E62-$H62,TEXT($H62,"hh:mm:ss")-TEXT($E62,"hh:mm:ss"))</f>
        <v>07:39:00</v>
      </c>
      <c r="L62" s="65"/>
      <c r="M62" s="65"/>
      <c r="N62" s="54">
        <f>IF(AND((HOUR(K62)*3600 + MINUTE(K62)*60 + SECOND(K62))&gt;=$K$13, (HOUR(K62)*3600 + MINUTE(K62)*60 + SECOND(K62))&lt;=$M$13),$N$13,IF(AND((HOUR(K62)*3600 + MINUTE(K62)*60 + SECOND(K62))&gt;=$K$14, (HOUR(K62)*3600 + MINUTE(K62)*60 + SECOND(K62))&lt;=$M$14),$N$14,IF(AND((HOUR(K62)*3600 + MINUTE(K62)*60 + SECOND(K62))&gt;=$K$15, (HOUR(K62)*3600 + MINUTE(K62)*60 + SECOND(K62))&lt;=$M$15),$N$15,IF(AND((HOUR(K62)*3600 + MINUTE(K62)*60 + SECOND(K62))&gt;=$K$16, (HOUR(K62)*3600 + MINUTE(K62)*60 + SECOND(K62))&lt;=$M$16),$N$16,IF(AND((HOUR(K62)*3600 + MINUTE(K62)*60 + SECOND(K62))&gt;=$K$17, (HOUR(K62)*3600 + MINUTE(K62)*60 + SECOND(K62))&lt;=$M$17),$N$17,0)))))</f>
        <v>0</v>
      </c>
    </row>
    <row r="63" spans="1:14" x14ac:dyDescent="0.25">
      <c r="A63" s="43"/>
      <c r="B63" s="53" t="str">
        <f>B62+$B$18</f>
        <v>7:40:00</v>
      </c>
      <c r="C63" s="53"/>
      <c r="D63" s="53"/>
      <c r="E63" s="65" t="str">
        <f>$B63+$E$18</f>
        <v>7:40:00</v>
      </c>
      <c r="F63" s="65"/>
      <c r="G63" s="65"/>
      <c r="H63" s="53" t="s">
        <v>108</v>
      </c>
      <c r="I63" s="53"/>
      <c r="J63" s="53"/>
      <c r="K63" s="65" t="str">
        <f>IF((HOUR($E63)+MINUTE($E63)/60+SECOND($E63)/3600) &gt; (HOUR($H63)+MINUTE($H63)/60+SECOND($H63)/3600),$E63-$H63,TEXT($H63,"hh:mm:ss")-TEXT($E63,"hh:mm:ss"))</f>
        <v>07:40:00</v>
      </c>
      <c r="L63" s="65"/>
      <c r="M63" s="65"/>
      <c r="N63" s="54">
        <f>IF(AND((HOUR(K63)*3600 + MINUTE(K63)*60 + SECOND(K63))&gt;=$K$13, (HOUR(K63)*3600 + MINUTE(K63)*60 + SECOND(K63))&lt;=$M$13),$N$13,IF(AND((HOUR(K63)*3600 + MINUTE(K63)*60 + SECOND(K63))&gt;=$K$14, (HOUR(K63)*3600 + MINUTE(K63)*60 + SECOND(K63))&lt;=$M$14),$N$14,IF(AND((HOUR(K63)*3600 + MINUTE(K63)*60 + SECOND(K63))&gt;=$K$15, (HOUR(K63)*3600 + MINUTE(K63)*60 + SECOND(K63))&lt;=$M$15),$N$15,IF(AND((HOUR(K63)*3600 + MINUTE(K63)*60 + SECOND(K63))&gt;=$K$16, (HOUR(K63)*3600 + MINUTE(K63)*60 + SECOND(K63))&lt;=$M$16),$N$16,IF(AND((HOUR(K63)*3600 + MINUTE(K63)*60 + SECOND(K63))&gt;=$K$17, (HOUR(K63)*3600 + MINUTE(K63)*60 + SECOND(K63))&lt;=$M$17),$N$17,0)))))</f>
        <v>0</v>
      </c>
    </row>
    <row r="64" spans="1:14" x14ac:dyDescent="0.25">
      <c r="A64" s="43"/>
      <c r="B64" s="53" t="str">
        <f>B63+$B$18</f>
        <v>7:41:00</v>
      </c>
      <c r="C64" s="53"/>
      <c r="D64" s="53"/>
      <c r="E64" s="65" t="str">
        <f>$B64+$E$18</f>
        <v>7:41:00</v>
      </c>
      <c r="F64" s="65"/>
      <c r="G64" s="65"/>
      <c r="H64" s="53" t="s">
        <v>108</v>
      </c>
      <c r="I64" s="53"/>
      <c r="J64" s="53"/>
      <c r="K64" s="65" t="str">
        <f>IF((HOUR($E64)+MINUTE($E64)/60+SECOND($E64)/3600) &gt; (HOUR($H64)+MINUTE($H64)/60+SECOND($H64)/3600),$E64-$H64,TEXT($H64,"hh:mm:ss")-TEXT($E64,"hh:mm:ss"))</f>
        <v>07:41:00</v>
      </c>
      <c r="L64" s="65"/>
      <c r="M64" s="65"/>
      <c r="N64" s="54">
        <f>IF(AND((HOUR(K64)*3600 + MINUTE(K64)*60 + SECOND(K64))&gt;=$K$13, (HOUR(K64)*3600 + MINUTE(K64)*60 + SECOND(K64))&lt;=$M$13),$N$13,IF(AND((HOUR(K64)*3600 + MINUTE(K64)*60 + SECOND(K64))&gt;=$K$14, (HOUR(K64)*3600 + MINUTE(K64)*60 + SECOND(K64))&lt;=$M$14),$N$14,IF(AND((HOUR(K64)*3600 + MINUTE(K64)*60 + SECOND(K64))&gt;=$K$15, (HOUR(K64)*3600 + MINUTE(K64)*60 + SECOND(K64))&lt;=$M$15),$N$15,IF(AND((HOUR(K64)*3600 + MINUTE(K64)*60 + SECOND(K64))&gt;=$K$16, (HOUR(K64)*3600 + MINUTE(K64)*60 + SECOND(K64))&lt;=$M$16),$N$16,IF(AND((HOUR(K64)*3600 + MINUTE(K64)*60 + SECOND(K64))&gt;=$K$17, (HOUR(K64)*3600 + MINUTE(K64)*60 + SECOND(K64))&lt;=$M$17),$N$17,0)))))</f>
        <v>0</v>
      </c>
    </row>
    <row r="65" spans="1:14" x14ac:dyDescent="0.25">
      <c r="A65" s="43"/>
      <c r="B65" s="53" t="str">
        <f>B64+$B$18</f>
        <v>7:42:00</v>
      </c>
      <c r="C65" s="53"/>
      <c r="D65" s="53"/>
      <c r="E65" s="65" t="str">
        <f>$B65+$E$18</f>
        <v>7:42:00</v>
      </c>
      <c r="F65" s="65"/>
      <c r="G65" s="65"/>
      <c r="H65" s="53" t="s">
        <v>108</v>
      </c>
      <c r="I65" s="53"/>
      <c r="J65" s="53"/>
      <c r="K65" s="65" t="str">
        <f>IF((HOUR($E65)+MINUTE($E65)/60+SECOND($E65)/3600) &gt; (HOUR($H65)+MINUTE($H65)/60+SECOND($H65)/3600),$E65-$H65,TEXT($H65,"hh:mm:ss")-TEXT($E65,"hh:mm:ss"))</f>
        <v>07:42:00</v>
      </c>
      <c r="L65" s="65"/>
      <c r="M65" s="65"/>
      <c r="N65" s="54">
        <f>IF(AND((HOUR(K65)*3600 + MINUTE(K65)*60 + SECOND(K65))&gt;=$K$13, (HOUR(K65)*3600 + MINUTE(K65)*60 + SECOND(K65))&lt;=$M$13),$N$13,IF(AND((HOUR(K65)*3600 + MINUTE(K65)*60 + SECOND(K65))&gt;=$K$14, (HOUR(K65)*3600 + MINUTE(K65)*60 + SECOND(K65))&lt;=$M$14),$N$14,IF(AND((HOUR(K65)*3600 + MINUTE(K65)*60 + SECOND(K65))&gt;=$K$15, (HOUR(K65)*3600 + MINUTE(K65)*60 + SECOND(K65))&lt;=$M$15),$N$15,IF(AND((HOUR(K65)*3600 + MINUTE(K65)*60 + SECOND(K65))&gt;=$K$16, (HOUR(K65)*3600 + MINUTE(K65)*60 + SECOND(K65))&lt;=$M$16),$N$16,IF(AND((HOUR(K65)*3600 + MINUTE(K65)*60 + SECOND(K65))&gt;=$K$17, (HOUR(K65)*3600 + MINUTE(K65)*60 + SECOND(K65))&lt;=$M$17),$N$17,0)))))</f>
        <v>0</v>
      </c>
    </row>
    <row r="66" spans="1:14" x14ac:dyDescent="0.25">
      <c r="A66" s="43"/>
      <c r="B66" s="53" t="str">
        <f>B65+$B$18</f>
        <v>7:43:00</v>
      </c>
      <c r="C66" s="53"/>
      <c r="D66" s="53"/>
      <c r="E66" s="65" t="str">
        <f>$B66+$E$18</f>
        <v>7:43:00</v>
      </c>
      <c r="F66" s="65"/>
      <c r="G66" s="65"/>
      <c r="H66" s="53" t="s">
        <v>108</v>
      </c>
      <c r="I66" s="53"/>
      <c r="J66" s="53"/>
      <c r="K66" s="65" t="str">
        <f>IF((HOUR($E66)+MINUTE($E66)/60+SECOND($E66)/3600) &gt; (HOUR($H66)+MINUTE($H66)/60+SECOND($H66)/3600),$E66-$H66,TEXT($H66,"hh:mm:ss")-TEXT($E66,"hh:mm:ss"))</f>
        <v>07:43:00</v>
      </c>
      <c r="L66" s="65"/>
      <c r="M66" s="65"/>
      <c r="N66" s="54">
        <f>IF(AND((HOUR(K66)*3600 + MINUTE(K66)*60 + SECOND(K66))&gt;=$K$13, (HOUR(K66)*3600 + MINUTE(K66)*60 + SECOND(K66))&lt;=$M$13),$N$13,IF(AND((HOUR(K66)*3600 + MINUTE(K66)*60 + SECOND(K66))&gt;=$K$14, (HOUR(K66)*3600 + MINUTE(K66)*60 + SECOND(K66))&lt;=$M$14),$N$14,IF(AND((HOUR(K66)*3600 + MINUTE(K66)*60 + SECOND(K66))&gt;=$K$15, (HOUR(K66)*3600 + MINUTE(K66)*60 + SECOND(K66))&lt;=$M$15),$N$15,IF(AND((HOUR(K66)*3600 + MINUTE(K66)*60 + SECOND(K66))&gt;=$K$16, (HOUR(K66)*3600 + MINUTE(K66)*60 + SECOND(K66))&lt;=$M$16),$N$16,IF(AND((HOUR(K66)*3600 + MINUTE(K66)*60 + SECOND(K66))&gt;=$K$17, (HOUR(K66)*3600 + MINUTE(K66)*60 + SECOND(K66))&lt;=$M$17),$N$17,0)))))</f>
        <v>0</v>
      </c>
    </row>
    <row r="67" spans="1:14" x14ac:dyDescent="0.25">
      <c r="A67" s="43"/>
      <c r="B67" s="53" t="str">
        <f>B66+$B$18</f>
        <v>7:44:00</v>
      </c>
      <c r="C67" s="53"/>
      <c r="D67" s="53"/>
      <c r="E67" s="65" t="str">
        <f>$B67+$E$18</f>
        <v>7:44:00</v>
      </c>
      <c r="F67" s="65"/>
      <c r="G67" s="65"/>
      <c r="H67" s="53" t="s">
        <v>108</v>
      </c>
      <c r="I67" s="53"/>
      <c r="J67" s="53"/>
      <c r="K67" s="65" t="str">
        <f>IF((HOUR($E67)+MINUTE($E67)/60+SECOND($E67)/3600) &gt; (HOUR($H67)+MINUTE($H67)/60+SECOND($H67)/3600),$E67-$H67,TEXT($H67,"hh:mm:ss")-TEXT($E67,"hh:mm:ss"))</f>
        <v>07:44:00</v>
      </c>
      <c r="L67" s="65"/>
      <c r="M67" s="65"/>
      <c r="N67" s="54">
        <f>IF(AND((HOUR(K67)*3600 + MINUTE(K67)*60 + SECOND(K67))&gt;=$K$13, (HOUR(K67)*3600 + MINUTE(K67)*60 + SECOND(K67))&lt;=$M$13),$N$13,IF(AND((HOUR(K67)*3600 + MINUTE(K67)*60 + SECOND(K67))&gt;=$K$14, (HOUR(K67)*3600 + MINUTE(K67)*60 + SECOND(K67))&lt;=$M$14),$N$14,IF(AND((HOUR(K67)*3600 + MINUTE(K67)*60 + SECOND(K67))&gt;=$K$15, (HOUR(K67)*3600 + MINUTE(K67)*60 + SECOND(K67))&lt;=$M$15),$N$15,IF(AND((HOUR(K67)*3600 + MINUTE(K67)*60 + SECOND(K67))&gt;=$K$16, (HOUR(K67)*3600 + MINUTE(K67)*60 + SECOND(K67))&lt;=$M$16),$N$16,IF(AND((HOUR(K67)*3600 + MINUTE(K67)*60 + SECOND(K67))&gt;=$K$17, (HOUR(K67)*3600 + MINUTE(K67)*60 + SECOND(K67))&lt;=$M$17),$N$17,0)))))</f>
        <v>0</v>
      </c>
    </row>
    <row r="68" spans="1:14" x14ac:dyDescent="0.25">
      <c r="A68" s="43"/>
      <c r="B68" s="53" t="str">
        <f>B67+$B$18</f>
        <v>7:45:00</v>
      </c>
      <c r="C68" s="53"/>
      <c r="D68" s="53"/>
      <c r="E68" s="65" t="str">
        <f>$B68+$E$18</f>
        <v>7:45:00</v>
      </c>
      <c r="F68" s="65"/>
      <c r="G68" s="65"/>
      <c r="H68" s="53" t="s">
        <v>108</v>
      </c>
      <c r="I68" s="53"/>
      <c r="J68" s="53"/>
      <c r="K68" s="65" t="str">
        <f>IF((HOUR($E68)+MINUTE($E68)/60+SECOND($E68)/3600) &gt; (HOUR($H68)+MINUTE($H68)/60+SECOND($H68)/3600),$E68-$H68,TEXT($H68,"hh:mm:ss")-TEXT($E68,"hh:mm:ss"))</f>
        <v>07:45:00</v>
      </c>
      <c r="L68" s="65"/>
      <c r="M68" s="65"/>
      <c r="N68" s="54">
        <f>IF(AND((HOUR(K68)*3600 + MINUTE(K68)*60 + SECOND(K68))&gt;=$K$13, (HOUR(K68)*3600 + MINUTE(K68)*60 + SECOND(K68))&lt;=$M$13),$N$13,IF(AND((HOUR(K68)*3600 + MINUTE(K68)*60 + SECOND(K68))&gt;=$K$14, (HOUR(K68)*3600 + MINUTE(K68)*60 + SECOND(K68))&lt;=$M$14),$N$14,IF(AND((HOUR(K68)*3600 + MINUTE(K68)*60 + SECOND(K68))&gt;=$K$15, (HOUR(K68)*3600 + MINUTE(K68)*60 + SECOND(K68))&lt;=$M$15),$N$15,IF(AND((HOUR(K68)*3600 + MINUTE(K68)*60 + SECOND(K68))&gt;=$K$16, (HOUR(K68)*3600 + MINUTE(K68)*60 + SECOND(K68))&lt;=$M$16),$N$16,IF(AND((HOUR(K68)*3600 + MINUTE(K68)*60 + SECOND(K68))&gt;=$K$17, (HOUR(K68)*3600 + MINUTE(K68)*60 + SECOND(K68))&lt;=$M$17),$N$17,0)))))</f>
        <v>0</v>
      </c>
    </row>
  </sheetData>
  <mergeCells count="226">
    <mergeCell ref="A1:N1"/>
    <mergeCell ref="A2:N2"/>
    <mergeCell ref="A3:N3"/>
    <mergeCell ref="A4:N4"/>
    <mergeCell ref="A5:N5"/>
    <mergeCell ref="A6:C6"/>
    <mergeCell ref="E6:N6"/>
    <mergeCell ref="A7:C7"/>
    <mergeCell ref="E7:N7"/>
    <mergeCell ref="B9:D9"/>
    <mergeCell ref="E9:G9"/>
    <mergeCell ref="K9:N9"/>
    <mergeCell ref="B10:D10"/>
    <mergeCell ref="E10:G10"/>
    <mergeCell ref="K10:N10"/>
    <mergeCell ref="K11:N11"/>
    <mergeCell ref="B12:D12"/>
    <mergeCell ref="E12:G12"/>
    <mergeCell ref="B13:D13"/>
    <mergeCell ref="E13:G13"/>
    <mergeCell ref="B14:D14"/>
    <mergeCell ref="E14:G14"/>
    <mergeCell ref="B16:D16"/>
    <mergeCell ref="E16:G16"/>
    <mergeCell ref="B17:D17"/>
    <mergeCell ref="E17:G17"/>
    <mergeCell ref="B18:D18"/>
    <mergeCell ref="E18:G18"/>
    <mergeCell ref="B20:D20"/>
    <mergeCell ref="E20:G20"/>
    <mergeCell ref="H20:J20"/>
    <mergeCell ref="K20:N20"/>
    <mergeCell ref="B21:D21"/>
    <mergeCell ref="E21:G21"/>
    <mergeCell ref="H21:J21"/>
    <mergeCell ref="K21:M21"/>
    <mergeCell ref="A21:A22"/>
    <mergeCell ref="B22:D22"/>
    <mergeCell ref="E22:G22"/>
    <mergeCell ref="H22:J22"/>
    <mergeCell ref="K22:M22"/>
    <mergeCell ref="N21:N22"/>
    <mergeCell ref="B23:D23"/>
    <mergeCell ref="E23:G23"/>
    <mergeCell ref="H23:J23"/>
    <mergeCell ref="K23:M23"/>
    <mergeCell ref="B24:D24"/>
    <mergeCell ref="E24:G24"/>
    <mergeCell ref="H24:J24"/>
    <mergeCell ref="K24:M24"/>
    <mergeCell ref="B25:D25"/>
    <mergeCell ref="E25:G25"/>
    <mergeCell ref="H25:J25"/>
    <mergeCell ref="K25:M25"/>
    <mergeCell ref="B26:D26"/>
    <mergeCell ref="E26:G26"/>
    <mergeCell ref="H26:J26"/>
    <mergeCell ref="K26:M26"/>
    <mergeCell ref="B27:D27"/>
    <mergeCell ref="E27:G27"/>
    <mergeCell ref="H27:J27"/>
    <mergeCell ref="K27:M27"/>
    <mergeCell ref="B28:D28"/>
    <mergeCell ref="E28:G28"/>
    <mergeCell ref="H28:J28"/>
    <mergeCell ref="K28:M28"/>
    <mergeCell ref="B29:D29"/>
    <mergeCell ref="E29:G29"/>
    <mergeCell ref="H29:J29"/>
    <mergeCell ref="K29:M29"/>
    <mergeCell ref="B30:D30"/>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38:D38"/>
    <mergeCell ref="E38:G38"/>
    <mergeCell ref="H38:J38"/>
    <mergeCell ref="K38:M38"/>
    <mergeCell ref="B39:D39"/>
    <mergeCell ref="E39:G39"/>
    <mergeCell ref="H39:J39"/>
    <mergeCell ref="K39:M39"/>
    <mergeCell ref="B40:D40"/>
    <mergeCell ref="E40:G40"/>
    <mergeCell ref="H40:J40"/>
    <mergeCell ref="K40:M40"/>
    <mergeCell ref="B41:D41"/>
    <mergeCell ref="E41:G41"/>
    <mergeCell ref="H41:J41"/>
    <mergeCell ref="K41:M41"/>
    <mergeCell ref="B42:D42"/>
    <mergeCell ref="E42:G42"/>
    <mergeCell ref="H42:J42"/>
    <mergeCell ref="K42:M42"/>
    <mergeCell ref="B43:D43"/>
    <mergeCell ref="E43:G43"/>
    <mergeCell ref="H43:J43"/>
    <mergeCell ref="K43:M43"/>
    <mergeCell ref="B44:D44"/>
    <mergeCell ref="E44:G44"/>
    <mergeCell ref="H44:J44"/>
    <mergeCell ref="K44:M44"/>
    <mergeCell ref="B45:D45"/>
    <mergeCell ref="E45:G45"/>
    <mergeCell ref="H45:J45"/>
    <mergeCell ref="K45:M45"/>
    <mergeCell ref="B46:D46"/>
    <mergeCell ref="E46:G46"/>
    <mergeCell ref="H46:J46"/>
    <mergeCell ref="K46:M46"/>
    <mergeCell ref="B47:D47"/>
    <mergeCell ref="E47:G47"/>
    <mergeCell ref="H47:J47"/>
    <mergeCell ref="K47:M47"/>
    <mergeCell ref="B48:D48"/>
    <mergeCell ref="E48:G48"/>
    <mergeCell ref="H48:J48"/>
    <mergeCell ref="K48:M48"/>
    <mergeCell ref="B49:D49"/>
    <mergeCell ref="E49:G49"/>
    <mergeCell ref="H49:J49"/>
    <mergeCell ref="K49:M49"/>
    <mergeCell ref="B50:D50"/>
    <mergeCell ref="E50:G50"/>
    <mergeCell ref="H50:J50"/>
    <mergeCell ref="K50:M50"/>
    <mergeCell ref="B51:D51"/>
    <mergeCell ref="E51:G51"/>
    <mergeCell ref="H51:J51"/>
    <mergeCell ref="K51:M51"/>
    <mergeCell ref="B52:D52"/>
    <mergeCell ref="E52:G52"/>
    <mergeCell ref="H52:J52"/>
    <mergeCell ref="K52:M52"/>
    <mergeCell ref="B53:D53"/>
    <mergeCell ref="E53:G53"/>
    <mergeCell ref="H53:J53"/>
    <mergeCell ref="K53:M53"/>
    <mergeCell ref="B54:D54"/>
    <mergeCell ref="E54:G54"/>
    <mergeCell ref="H54:J54"/>
    <mergeCell ref="K54:M54"/>
    <mergeCell ref="B55:D55"/>
    <mergeCell ref="E55:G55"/>
    <mergeCell ref="H55:J55"/>
    <mergeCell ref="K55:M55"/>
    <mergeCell ref="B56:D56"/>
    <mergeCell ref="E56:G56"/>
    <mergeCell ref="H56:J56"/>
    <mergeCell ref="K56:M56"/>
    <mergeCell ref="B57:D57"/>
    <mergeCell ref="E57:G57"/>
    <mergeCell ref="H57:J57"/>
    <mergeCell ref="K57:M57"/>
    <mergeCell ref="B58:D58"/>
    <mergeCell ref="E58:G58"/>
    <mergeCell ref="H58:J58"/>
    <mergeCell ref="K58:M58"/>
    <mergeCell ref="B59:D59"/>
    <mergeCell ref="E59:G59"/>
    <mergeCell ref="H59:J59"/>
    <mergeCell ref="K59:M59"/>
    <mergeCell ref="B60:D60"/>
    <mergeCell ref="E60:G60"/>
    <mergeCell ref="H60:J60"/>
    <mergeCell ref="K60:M60"/>
    <mergeCell ref="B61:D61"/>
    <mergeCell ref="E61:G61"/>
    <mergeCell ref="H61:J61"/>
    <mergeCell ref="K61:M61"/>
    <mergeCell ref="B62:D62"/>
    <mergeCell ref="E62:G62"/>
    <mergeCell ref="H62:J62"/>
    <mergeCell ref="K62:M62"/>
    <mergeCell ref="B63:D63"/>
    <mergeCell ref="E63:G63"/>
    <mergeCell ref="H63:J63"/>
    <mergeCell ref="K63:M63"/>
    <mergeCell ref="B64:D64"/>
    <mergeCell ref="E64:G64"/>
    <mergeCell ref="H64:J64"/>
    <mergeCell ref="K64:M64"/>
    <mergeCell ref="B65:D65"/>
    <mergeCell ref="E65:G65"/>
    <mergeCell ref="H65:J65"/>
    <mergeCell ref="K65:M65"/>
    <mergeCell ref="B66:D66"/>
    <mergeCell ref="E66:G66"/>
    <mergeCell ref="H66:J66"/>
    <mergeCell ref="K66:M66"/>
    <mergeCell ref="B67:D67"/>
    <mergeCell ref="E67:G67"/>
    <mergeCell ref="H67:J67"/>
    <mergeCell ref="K67:M67"/>
    <mergeCell ref="B68:D68"/>
    <mergeCell ref="E68:G68"/>
    <mergeCell ref="H68:J68"/>
    <mergeCell ref="K68:M68"/>
  </mergeCells>
  <pageMargins left="0.7" right="0.7" top="0.75" bottom="0.75" header="0.3" footer="0.3"/>
  <pageSetup orientation="portrait" horizontalDpi="4294967295" verticalDpi="4294967295" scale="100" fitToWidth="1" fitToHeigh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TSD Stage Info</vt:lpstr>
      <vt:lpstr>Time Control Worksheet</vt:lpstr>
      <vt:lpstr>Time Control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Unknown</cp:lastModifiedBy>
  <dcterms:created xsi:type="dcterms:W3CDTF">2020-04-17T07:37:42Z</dcterms:created>
  <dcterms:modified xsi:type="dcterms:W3CDTF">2020-04-17T07:37:42Z</dcterms:modified>
</cp:coreProperties>
</file>